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defaultThemeVersion="166925"/>
  <xr:revisionPtr revIDLastSave="7" documentId="13_ncr:1_{DF2B88A4-C8F2-4A04-9E73-155DB59E93F3}" xr6:coauthVersionLast="47" xr6:coauthVersionMax="47" xr10:uidLastSave="{4EF99F10-5490-4AA4-BD46-61743D7C9919}"/>
  <bookViews>
    <workbookView xWindow="-120" yWindow="-120" windowWidth="29040" windowHeight="15720" tabRatio="774" firstSheet="1" activeTab="1" xr2:uid="{79B0E1F0-B034-4061-A88F-1EBBFC9B7D99}"/>
  </bookViews>
  <sheets>
    <sheet name="V Look" sheetId="11" state="hidden" r:id="rId1"/>
    <sheet name="Technology Appraisals (TAs)" sheetId="2" r:id="rId2"/>
    <sheet name="Guidelines &amp; Quality Standards" sheetId="1" r:id="rId3"/>
    <sheet name="Medtech &amp; Diagnostics" sheetId="6" r:id="rId4"/>
    <sheet name="Interventional Procedures" sheetId="8" r:id="rId5"/>
    <sheet name="Sheet1" sheetId="10" state="hidden" r:id="rId6"/>
    <sheet name="Lists" sheetId="5" state="hidden" r:id="rId7"/>
    <sheet name="Main specialty codes" sheetId="4" state="hidden" r:id="rId8"/>
    <sheet name="Programme budgeting categories" sheetId="3" state="hidden" r:id="rId9"/>
  </sheets>
  <externalReferences>
    <externalReference r:id="rId10"/>
    <externalReference r:id="rId11"/>
  </externalReferences>
  <definedNames>
    <definedName name="_xlnm._FilterDatabase" localSheetId="2" hidden="1">'Guidelines &amp; Quality Standards'!$A$1:$P$59</definedName>
    <definedName name="_xlnm._FilterDatabase" localSheetId="4" hidden="1">'Interventional Procedures'!$A$1:$G$101</definedName>
    <definedName name="_xlnm._FilterDatabase" localSheetId="6" hidden="1">Lists!$A$4:$K$128</definedName>
    <definedName name="_xlnm._FilterDatabase" localSheetId="3" hidden="1">'Medtech &amp; Diagnostics'!$A$1:$P$51</definedName>
    <definedName name="_xlnm._FilterDatabase" localSheetId="1" hidden="1">'Technology Appraisals (TAs)'!$A$1:$S$415</definedName>
    <definedName name="_xlnm._FilterDatabase" localSheetId="0" hidden="1">'V Look'!$A$1:$F$332</definedName>
    <definedName name="comms" localSheetId="7">'[1]Drop down list details'!$B$3:$B$14</definedName>
    <definedName name="comms" localSheetId="8">'[1]Drop down list details'!$B$3:$B$14</definedName>
    <definedName name="comms">Lists!$E$5:$E$23</definedName>
    <definedName name="M">[2]Lists!$E$5:$E$17</definedName>
    <definedName name="Potential_cost_impact" localSheetId="7">'[1]Drop down list details'!$B$76:$B$90</definedName>
    <definedName name="Potential_cost_impact" localSheetId="8">'[1]Drop down list details'!$B$76:$B$90</definedName>
    <definedName name="Potential_cost_impact">Lists!$D$5:$D$25</definedName>
    <definedName name="_xlnm.Print_Area" localSheetId="8">'Programme budgeting categories'!$A$1:$D$76</definedName>
    <definedName name="Providelist" localSheetId="7">'[1]Drop down list details'!$B$18:$B$62</definedName>
    <definedName name="Providelist" localSheetId="8">'[1]Drop down list details'!$B$18:$B$62</definedName>
    <definedName name="Providelist">Lists!$F$5:$F$29</definedName>
    <definedName name="Typeofguidance" localSheetId="7">'[1]Drop down list details'!$B$93:$B$104</definedName>
    <definedName name="Typeofguidance" localSheetId="8">'[1]Drop down list details'!$B$93:$B$104</definedName>
    <definedName name="Typeofguidance">Lists!$H$5:$H$39</definedName>
  </definedNam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3" i="2" l="1"/>
  <c r="D279" i="2"/>
  <c r="D324" i="2"/>
  <c r="D278" i="2"/>
  <c r="D280" i="2"/>
  <c r="D293" i="2" l="1"/>
  <c r="D285" i="2"/>
  <c r="D154" i="2"/>
  <c r="D175" i="2"/>
  <c r="D277" i="2"/>
  <c r="D272" i="2"/>
  <c r="D146" i="2"/>
  <c r="D141" i="2"/>
  <c r="D143" i="2"/>
  <c r="D402" i="2" l="1"/>
  <c r="D403" i="2"/>
  <c r="D399" i="2"/>
  <c r="D400" i="2"/>
  <c r="D401" i="2"/>
  <c r="D396" i="2"/>
  <c r="D397" i="2"/>
  <c r="D398" i="2"/>
  <c r="D393" i="2"/>
  <c r="D394" i="2"/>
  <c r="D395" i="2"/>
  <c r="D390" i="2"/>
  <c r="D391" i="2"/>
  <c r="D392" i="2"/>
  <c r="D387" i="2"/>
  <c r="D388" i="2"/>
  <c r="D389" i="2"/>
  <c r="D383" i="2"/>
  <c r="D384" i="2"/>
  <c r="D385" i="2"/>
  <c r="D386" i="2"/>
  <c r="D380" i="2"/>
  <c r="D381" i="2"/>
  <c r="D382" i="2"/>
  <c r="D377" i="2"/>
  <c r="D378" i="2"/>
  <c r="D379" i="2"/>
  <c r="D375" i="2"/>
  <c r="D376" i="2"/>
  <c r="D372" i="2"/>
  <c r="D373" i="2"/>
  <c r="D374" i="2"/>
  <c r="D369" i="2"/>
  <c r="D370" i="2"/>
  <c r="D371" i="2"/>
  <c r="D367" i="2"/>
  <c r="D145" i="2"/>
  <c r="D368" i="2"/>
  <c r="D365" i="2"/>
  <c r="D366" i="2"/>
  <c r="D342" i="2"/>
  <c r="D343" i="2"/>
  <c r="D328" i="2"/>
  <c r="D329" i="2"/>
  <c r="D330" i="2"/>
  <c r="D331" i="2"/>
  <c r="D323" i="2"/>
  <c r="D325" i="2"/>
  <c r="D326" i="2"/>
  <c r="D327" i="2"/>
  <c r="D319" i="2"/>
  <c r="D320" i="2"/>
  <c r="D321" i="2"/>
  <c r="D316" i="2"/>
  <c r="D317" i="2"/>
  <c r="D318" i="2"/>
  <c r="D313" i="2"/>
  <c r="D314" i="2"/>
  <c r="D315" i="2"/>
  <c r="D270" i="2"/>
  <c r="D311" i="2"/>
  <c r="D312" i="2"/>
  <c r="D308" i="2"/>
  <c r="D309" i="2"/>
  <c r="D310" i="2"/>
  <c r="D305" i="2"/>
  <c r="D306" i="2"/>
  <c r="D307" i="2"/>
  <c r="D275" i="2"/>
  <c r="D292" i="2"/>
  <c r="D294" i="2"/>
  <c r="D276" i="2"/>
  <c r="D297" i="2"/>
  <c r="D298" i="2"/>
  <c r="D295" i="2"/>
  <c r="D274" i="2"/>
  <c r="D269" i="2"/>
  <c r="D296" i="2"/>
  <c r="D236" i="2"/>
  <c r="D303" i="2"/>
  <c r="D273" i="2"/>
  <c r="D271" i="2"/>
  <c r="D268" i="2"/>
  <c r="D235" i="2"/>
  <c r="D282" i="2"/>
  <c r="D283" i="2"/>
  <c r="D288" i="2"/>
  <c r="D232" i="2"/>
  <c r="D229" i="2"/>
  <c r="D263" i="2"/>
  <c r="D264" i="2"/>
  <c r="D265" i="2"/>
  <c r="D260" i="2"/>
  <c r="D234" i="2"/>
  <c r="D261" i="2"/>
  <c r="D262" i="2"/>
  <c r="D257" i="2"/>
  <c r="D258" i="2"/>
  <c r="D259" i="2"/>
  <c r="D254" i="2"/>
  <c r="D255" i="2"/>
  <c r="D256" i="2"/>
  <c r="D252" i="2"/>
  <c r="D253" i="2"/>
  <c r="D240" i="2"/>
  <c r="D281" i="2"/>
  <c r="D251" i="2"/>
  <c r="D267" i="2"/>
  <c r="D301" i="2"/>
  <c r="D302" i="2"/>
  <c r="D322" i="2"/>
  <c r="D290" i="2"/>
  <c r="D299" i="2"/>
  <c r="D300" i="2"/>
  <c r="D291" i="2"/>
  <c r="D239" i="2"/>
  <c r="D289" i="2"/>
  <c r="D245" i="2"/>
  <c r="D284" i="2"/>
  <c r="D415" i="2"/>
  <c r="D304" i="2"/>
  <c r="D266" i="2"/>
  <c r="D250" i="2"/>
  <c r="D412" i="2"/>
  <c r="D413" i="2"/>
  <c r="D414" i="2"/>
  <c r="D233" i="2"/>
  <c r="D410" i="2"/>
  <c r="D411" i="2"/>
  <c r="D231" i="2"/>
  <c r="D409" i="2"/>
  <c r="D249" i="2"/>
  <c r="D406" i="2"/>
  <c r="D407" i="2"/>
  <c r="D408" i="2"/>
  <c r="D287" i="2"/>
  <c r="D404" i="2"/>
  <c r="D405" i="2"/>
  <c r="D286" i="2"/>
  <c r="D247" i="2"/>
  <c r="D248" i="2"/>
  <c r="D241" i="2"/>
  <c r="D237" i="2"/>
  <c r="D242" i="2"/>
  <c r="D228" i="2"/>
  <c r="D230" i="2"/>
  <c r="D244" i="2"/>
  <c r="D238" i="2"/>
  <c r="D227" i="2"/>
  <c r="D226" i="2"/>
  <c r="D223" i="2"/>
  <c r="D224" i="2"/>
  <c r="D225" i="2"/>
  <c r="D220" i="2"/>
  <c r="D222" i="2"/>
  <c r="D243" i="2"/>
  <c r="D216" i="2"/>
  <c r="D217" i="2"/>
  <c r="D219" i="2"/>
  <c r="D214" i="2"/>
  <c r="D212" i="2"/>
  <c r="D210" i="2"/>
  <c r="D211" i="2"/>
  <c r="D208" i="2"/>
  <c r="D209" i="2"/>
  <c r="D207" i="2"/>
  <c r="D205" i="2"/>
  <c r="D206" i="2"/>
  <c r="D173" i="2"/>
  <c r="D204" i="2"/>
  <c r="D202" i="2"/>
  <c r="D203" i="2"/>
  <c r="D200" i="2"/>
  <c r="D201" i="2"/>
  <c r="D199" i="2"/>
  <c r="D149" i="2"/>
  <c r="D197" i="2"/>
  <c r="D198" i="2"/>
  <c r="D195" i="2"/>
  <c r="D196" i="2"/>
  <c r="D194" i="2"/>
  <c r="D144" i="2"/>
  <c r="D193" i="2"/>
  <c r="D148" i="2"/>
  <c r="D147" i="2"/>
  <c r="D246" i="2"/>
  <c r="D185" i="2"/>
  <c r="D192" i="2"/>
  <c r="D158" i="2"/>
  <c r="D191" i="2"/>
  <c r="D157" i="2"/>
  <c r="D221" i="2"/>
  <c r="D190" i="2"/>
  <c r="D182" i="2"/>
  <c r="D167" i="2"/>
  <c r="D178" i="2"/>
  <c r="D181" i="2"/>
  <c r="D172" i="2"/>
  <c r="D171" i="2"/>
  <c r="D174" i="2"/>
  <c r="D186" i="2"/>
  <c r="D165" i="2"/>
  <c r="D189" i="2"/>
  <c r="D160" i="2"/>
  <c r="D177" i="2"/>
  <c r="D188" i="2"/>
  <c r="D180" i="2"/>
  <c r="D166" i="2"/>
  <c r="D170" i="2"/>
  <c r="D179" i="2"/>
  <c r="D156" i="2"/>
  <c r="D215" i="2"/>
  <c r="D168" i="2"/>
  <c r="D218" i="2"/>
  <c r="D176" i="2"/>
  <c r="D159" i="2"/>
  <c r="D161" i="2"/>
  <c r="D183" i="2"/>
  <c r="D184" i="2"/>
  <c r="D151" i="2"/>
  <c r="D169" i="2"/>
  <c r="D164" i="2"/>
  <c r="D163" i="2"/>
  <c r="D150" i="2"/>
  <c r="D187" i="2"/>
  <c r="D155" i="2"/>
  <c r="D142" i="2"/>
  <c r="D139" i="2"/>
  <c r="D140" i="2"/>
  <c r="D137" i="2"/>
  <c r="D138" i="2"/>
  <c r="D135" i="2"/>
  <c r="D136" i="2"/>
  <c r="D132" i="2"/>
  <c r="D133" i="2"/>
  <c r="D134" i="2"/>
  <c r="D129" i="2"/>
  <c r="D130" i="2"/>
  <c r="D131" i="2"/>
  <c r="D126" i="2"/>
  <c r="D127" i="2"/>
  <c r="D128" i="2"/>
  <c r="D123" i="2"/>
  <c r="D124" i="2"/>
  <c r="D125" i="2"/>
  <c r="D121" i="2"/>
  <c r="D122" i="2"/>
  <c r="D119" i="2"/>
  <c r="D120" i="2"/>
  <c r="D117" i="2"/>
  <c r="D118" i="2"/>
  <c r="D115" i="2"/>
  <c r="D116" i="2"/>
  <c r="D113" i="2"/>
  <c r="D114" i="2"/>
  <c r="D111" i="2"/>
  <c r="D112" i="2"/>
  <c r="D109" i="2"/>
  <c r="D110" i="2"/>
  <c r="D106" i="2"/>
  <c r="D107" i="2"/>
  <c r="D108" i="2"/>
  <c r="D104" i="2"/>
  <c r="D105" i="2"/>
  <c r="D101" i="2"/>
  <c r="D102" i="2"/>
  <c r="D103" i="2"/>
  <c r="D98" i="2"/>
  <c r="D99" i="2"/>
  <c r="D100" i="2"/>
  <c r="D96" i="2"/>
  <c r="D97" i="2"/>
  <c r="D93" i="2"/>
  <c r="D94" i="2"/>
  <c r="D95" i="2"/>
  <c r="D90" i="2"/>
  <c r="D91" i="2"/>
  <c r="D88" i="2"/>
  <c r="D89" i="2"/>
  <c r="D86" i="2"/>
  <c r="D83" i="2"/>
  <c r="D78" i="2"/>
  <c r="D79" i="2"/>
  <c r="D80" i="2"/>
  <c r="D76" i="2"/>
  <c r="D77" i="2"/>
  <c r="D74" i="2"/>
  <c r="D75" i="2"/>
  <c r="D72" i="2"/>
  <c r="D73" i="2"/>
  <c r="D69" i="2"/>
  <c r="D70" i="2"/>
  <c r="D71" i="2"/>
  <c r="D67" i="2"/>
  <c r="D68" i="2"/>
  <c r="D66" i="2"/>
  <c r="D63" i="2"/>
  <c r="D64" i="2"/>
  <c r="D65" i="2"/>
  <c r="D60" i="2"/>
  <c r="D61" i="2"/>
  <c r="D62" i="2"/>
  <c r="D58" i="2"/>
  <c r="D59" i="2"/>
  <c r="D56" i="2"/>
  <c r="D57" i="2"/>
  <c r="D55" i="2"/>
  <c r="D54" i="2"/>
  <c r="D49" i="2"/>
  <c r="D47"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364" i="2" l="1"/>
  <c r="D363" i="2"/>
  <c r="D333" i="2"/>
  <c r="D85" i="2"/>
  <c r="D82" i="2"/>
  <c r="D81" i="2"/>
  <c r="D45" i="2"/>
  <c r="D33" i="2"/>
  <c r="D338" i="2"/>
  <c r="D339" i="2"/>
  <c r="D37" i="2"/>
  <c r="D32" i="2"/>
  <c r="D359" i="2"/>
  <c r="D334" i="2"/>
  <c r="D43" i="2"/>
  <c r="D26" i="2"/>
  <c r="D40" i="2"/>
  <c r="D348" i="2"/>
  <c r="D340" i="2"/>
  <c r="D29" i="2"/>
  <c r="D28" i="2"/>
  <c r="D34" i="2"/>
  <c r="D39" i="2"/>
  <c r="D46" i="2"/>
  <c r="D22" i="2"/>
  <c r="D27" i="2"/>
  <c r="D345" i="2"/>
  <c r="D344" i="2"/>
  <c r="D337" i="2"/>
  <c r="D19" i="2"/>
  <c r="D17" i="2"/>
  <c r="D15" i="2"/>
  <c r="D36" i="2"/>
  <c r="D350" i="2"/>
  <c r="D48" i="2"/>
  <c r="D35" i="2"/>
  <c r="D13" i="2"/>
  <c r="D23" i="2"/>
  <c r="D41" i="2"/>
  <c r="D20" i="2"/>
  <c r="D9" i="2"/>
  <c r="D6" i="2"/>
  <c r="D5" i="2"/>
  <c r="D4" i="2"/>
  <c r="D84" i="2"/>
  <c r="D352" i="2"/>
  <c r="D362" i="2"/>
  <c r="D361" i="2"/>
  <c r="D152" i="2"/>
  <c r="D360" i="2"/>
  <c r="D358" i="2"/>
  <c r="D357" i="2"/>
  <c r="D356" i="2"/>
  <c r="D355" i="2"/>
  <c r="D354" i="2"/>
  <c r="D8" i="2"/>
  <c r="D162" i="2"/>
  <c r="D341" i="2"/>
  <c r="D25" i="2"/>
  <c r="D38" i="2"/>
  <c r="D31" i="2"/>
  <c r="D336" i="2"/>
  <c r="D92" i="2"/>
  <c r="D335" i="2"/>
  <c r="D347" i="2"/>
  <c r="D346" i="2"/>
  <c r="D53" i="2"/>
  <c r="D87" i="2"/>
  <c r="D351" i="2"/>
  <c r="D353" i="2"/>
  <c r="D7" i="2"/>
  <c r="D14" i="2"/>
  <c r="D24" i="2"/>
  <c r="D21" i="2"/>
  <c r="D3" i="2"/>
  <c r="D44" i="2"/>
  <c r="D50" i="2"/>
  <c r="D16" i="2"/>
  <c r="D51" i="2"/>
  <c r="D52" i="2"/>
  <c r="D332" i="2"/>
  <c r="D12" i="2"/>
  <c r="D42" i="2"/>
  <c r="D18" i="2"/>
  <c r="D2" i="2"/>
  <c r="D10" i="2"/>
  <c r="D30" i="2"/>
  <c r="D349" i="2"/>
  <c r="D11" i="2"/>
</calcChain>
</file>

<file path=xl/sharedStrings.xml><?xml version="1.0" encoding="utf-8"?>
<sst xmlns="http://schemas.openxmlformats.org/spreadsheetml/2006/main" count="10467" uniqueCount="2242">
  <si>
    <t>Various</t>
  </si>
  <si>
    <t>Publication date / Anticipated publication date</t>
  </si>
  <si>
    <t>2023/24</t>
  </si>
  <si>
    <t>2024/25</t>
  </si>
  <si>
    <t>Above £15m</t>
  </si>
  <si>
    <t>Assess locally</t>
  </si>
  <si>
    <t>Below £1m</t>
  </si>
  <si>
    <t>Between £1m and £15m</t>
  </si>
  <si>
    <t>Cancer Drugs Fund</t>
  </si>
  <si>
    <t>Managed access agreement</t>
  </si>
  <si>
    <t>Not recommended</t>
  </si>
  <si>
    <t xml:space="preserve">Not recommended  </t>
  </si>
  <si>
    <t>TBC</t>
  </si>
  <si>
    <t xml:space="preserve">Terminated </t>
  </si>
  <si>
    <t>Cancer</t>
  </si>
  <si>
    <t>Cardiology</t>
  </si>
  <si>
    <t>Central nervous system</t>
  </si>
  <si>
    <t>Dermatology</t>
  </si>
  <si>
    <t>Diabetes</t>
  </si>
  <si>
    <t>Endocrinology</t>
  </si>
  <si>
    <t>ENT</t>
  </si>
  <si>
    <t>Eye</t>
  </si>
  <si>
    <t>Gastroenterology</t>
  </si>
  <si>
    <t>Gastroenterology/Hepatology</t>
  </si>
  <si>
    <t>Genetic medicine</t>
  </si>
  <si>
    <t>Gynaecology</t>
  </si>
  <si>
    <t>Haematology</t>
  </si>
  <si>
    <t>Immunology</t>
  </si>
  <si>
    <t>Infectious diseases</t>
  </si>
  <si>
    <t>Liver disease</t>
  </si>
  <si>
    <t>Mental Health</t>
  </si>
  <si>
    <t>Metabolic services</t>
  </si>
  <si>
    <t>Musculo-skeletal</t>
  </si>
  <si>
    <t>Neurology</t>
  </si>
  <si>
    <t>Not applicable</t>
  </si>
  <si>
    <t>Ophthalmology</t>
  </si>
  <si>
    <t>Renal</t>
  </si>
  <si>
    <t>Respiratory</t>
  </si>
  <si>
    <t>Rheumatology</t>
  </si>
  <si>
    <t>Skin conditions</t>
  </si>
  <si>
    <t>Financial year of publication</t>
  </si>
  <si>
    <t>Updated this month</t>
  </si>
  <si>
    <t>Implementation by date (from publication date)</t>
  </si>
  <si>
    <t>Guidance short title</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</si>
  <si>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</si>
  <si>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</si>
  <si>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</si>
  <si>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</si>
  <si>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</si>
  <si>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</si>
  <si>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</si>
  <si>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</si>
  <si>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</si>
  <si>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</si>
  <si>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</si>
  <si>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</si>
  <si>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</si>
  <si>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N/A</t>
  </si>
  <si>
    <t>Consultation complete</t>
  </si>
  <si>
    <t>Dostarlimab with platinum-based chemotherapy for treating advanced or recurrent endometrial cancer with high microsatellite instability or mismatch repair deficiency (TA963) [ID3968]</t>
  </si>
  <si>
    <t>Endometrial cancer</t>
  </si>
  <si>
    <t>NHS England</t>
  </si>
  <si>
    <t>NHS hospital trusts</t>
  </si>
  <si>
    <t>n/a - CDF budget</t>
  </si>
  <si>
    <t>IV Infusion</t>
  </si>
  <si>
    <t>Increase</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</si>
  <si>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</si>
  <si>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</si>
  <si>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Single Technology Appraisal</t>
  </si>
  <si>
    <t>Cabozantinib with nivolumab for untreated advanced renal cell carcinoma (TA964) [ID6184]</t>
  </si>
  <si>
    <t>Renal cell carcinoma</t>
  </si>
  <si>
    <t>Oral plus IV</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</si>
  <si>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</si>
  <si>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</si>
  <si>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N/A - terminated</t>
  </si>
  <si>
    <t>Pembrolizumab with gemcitabine and cisplatin for untreated advanced biliary tract cancer (terminated appraisal) (TA966)</t>
  </si>
  <si>
    <t>Bile duct cancer</t>
  </si>
  <si>
    <t>n/a - terminated</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</si>
  <si>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</si>
  <si>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Melphalan flufenamide with dexamethasone for treating relapsed or refractory multiple myeloma (terminated appraisal) (TA968)</t>
  </si>
  <si>
    <t>Multiple myeloma</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</si>
  <si>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</si>
  <si>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Gefapixant for treating refractory or unexplained chronic cough (terminated appraisal) (TA969)</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</si>
  <si>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</si>
  <si>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Pembrolizumab for treating relapsed or refractory classical Hodgkin lymphoma in people 3 years and over (TA967)</t>
  </si>
  <si>
    <t>Lymphoma</t>
  </si>
  <si>
    <t>Neutral</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</si>
  <si>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</si>
  <si>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</si>
  <si>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Selinexor with dexamethasone for treating relapsed or refractory multiple myeloma after 4 or more treatments [ID6193] (TA970)</t>
  </si>
  <si>
    <t>Oral</t>
  </si>
  <si>
    <t>New treatment option for population</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</si>
  <si>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</si>
  <si>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Remdesivir and tixagevimab plus cilgavimab for treating COVID-19 (TA971) [ID6261]</t>
  </si>
  <si>
    <t>ICB</t>
  </si>
  <si>
    <t>Primary care &amp; NHS Hospital trusts</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</si>
  <si>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</si>
  <si>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</si>
  <si>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 xml:space="preserve">Atogepant for preventing migraine (TA973) [ID5090] </t>
  </si>
  <si>
    <t>Migraine</t>
  </si>
  <si>
    <t>Secondary care - acute and primary care</t>
  </si>
  <si>
    <t>Potential decrease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</si>
  <si>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</si>
  <si>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</si>
  <si>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</si>
  <si>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Selinexor with bortezomib and dexamethasone for previously treated multiple myeloma (TA974) [ID3797]</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</si>
  <si>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</si>
  <si>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</si>
  <si>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</si>
  <si>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</si>
  <si>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</si>
  <si>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aged up to 25 years (TA975) [ID6290]</t>
  </si>
  <si>
    <t>Leukaemia</t>
  </si>
  <si>
    <t>There will be a capacity increase due to increased inpatient stays and outpatient appointments</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</si>
  <si>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</si>
  <si>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</si>
  <si>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angiofibroma caused by tuberous sclerosis complex in people 6 years and over (terminated appraisal) (TA972) [ID3990]</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</si>
  <si>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</si>
  <si>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</si>
  <si>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Setmelanotide for treating obesity and hyperphagia in Bardet-Biedl syndrome (HST31)</t>
  </si>
  <si>
    <t>Obesity</t>
  </si>
  <si>
    <t>Subcutaneous injection</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</si>
  <si>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</si>
  <si>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</si>
  <si>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Highly Specialised Technology Evaluation</t>
  </si>
  <si>
    <t>Trastuzumab deruxtecan for treating HER2-mutated advanced non-small-cell lung cancer after platinum-based chemotherapy (terminated appraisal) (TA976)</t>
  </si>
  <si>
    <t>Lung cancer</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</si>
  <si>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</si>
  <si>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Dabrafenib with trametinib for treating BRAF V600E mutation-positive glioma in children and young people aged 1 year and over (TA977) (ID5104)</t>
  </si>
  <si>
    <t>Brain cancer</t>
  </si>
  <si>
    <t>Decrease</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</si>
  <si>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</si>
  <si>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</si>
  <si>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Zanubrutinib with obinutuzumab for treating relapsed or refractory B-cell follicular lymphoma after 2 or more treatments (terminated appraisal) (TA978)</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</si>
  <si>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</si>
  <si>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Ivosidenib with azacitidine for untreated acute myeloid leukaemia with an IDH1 R132 mutation (TA979) [ID6198]</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</si>
  <si>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</si>
  <si>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</si>
  <si>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Nivolumab for adjuvant treatment of completely resected melanoma at high risk of recurrence in people 12 years and over (terminated appraisal) (TA980)</t>
  </si>
  <si>
    <t>Melanoma</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</si>
  <si>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</si>
  <si>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Guidance withdrawn</t>
  </si>
  <si>
    <t>Voxelotor for treating haemolytic anaemia caused by sickle cell disease (TA981) [ID1403]</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</si>
  <si>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</si>
  <si>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</si>
  <si>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</si>
  <si>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Pembrolizumab with trastuzumab and chemotherapy for untreated locally advanced unresectable or metastatic HER2-positive gastric or gastro-oesophageal junction adenocarcinoma (TA983) [ID3742]</t>
  </si>
  <si>
    <t>Gastric or gastro-oesophageal cancer</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</si>
  <si>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</si>
  <si>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</si>
  <si>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Baricitinib for treating juvenile idiopathic arthritis in people 2 years and over (terminated appraisal) (TA982)</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</si>
  <si>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</si>
  <si>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</si>
  <si>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Tafamidis for treating transthyretin amyloidosis with cardiomyopathy  (TA984) [ID6327]</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</si>
  <si>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</si>
  <si>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</si>
  <si>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</si>
  <si>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Selective internal radiation therapy with QuiremSpheres for treating unresectable advanced hepatocellular carcinoma (TA985) [ID6376]</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</si>
  <si>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</si>
  <si>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</si>
  <si>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</si>
  <si>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Cost comparison</t>
  </si>
  <si>
    <t>Lebrikizumab for treating moderate to severe atopic dermatitis in people 12 years and over (TA986) [ID4025]</t>
  </si>
  <si>
    <t>Atopic dermatitis</t>
  </si>
  <si>
    <t>ICB (adults) / NHS England (adolescents)</t>
  </si>
  <si>
    <t>Another treatment option</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</si>
  <si>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</si>
  <si>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Lisocabtagene maraleucel for treating relapsed or refractory aggressive B-cell non-Hodgkin lymphoma (TA987) [ID1444]</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</si>
  <si>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</si>
  <si>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Ivacaftor–tezacaftor–elexacaftor, tezacaftor–ivacaftor and lumacaftor–ivacaftor for treating cystic fibrosis TA988 [ID3834]</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</si>
  <si>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</si>
  <si>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</si>
  <si>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</si>
  <si>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Etranacogene dezaparvovec for treating moderately severe or severe haemophilia B TA989 [ID3812]</t>
  </si>
  <si>
    <t>Haemophilia</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</si>
  <si>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</si>
  <si>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</si>
  <si>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</si>
  <si>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Tenecteplase for treating acute ischaemic stroke (TA990) ID6306</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</si>
  <si>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</si>
  <si>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</si>
  <si>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</si>
  <si>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Trastuzumab deruxtecan for treating HER2-low metastatic or unresectable breast cancer after chemotherapy (TA992) [ID3935]</t>
  </si>
  <si>
    <t>Breast cancer</t>
  </si>
  <si>
    <t>Intravenous</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</si>
  <si>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</si>
  <si>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Abaloparatide for treating osteoporosis after menopause (TA991) [ID882]</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</si>
  <si>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</si>
  <si>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</si>
  <si>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</si>
  <si>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Burosumab for treating X-linked hypophosphataemia in adults (TA993) [ID3822]</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</si>
  <si>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</si>
  <si>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</si>
  <si>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</si>
  <si>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Enzalutamide for treating non-metastatic prostate cancer after radical prostatectomy or radiotherapy (terminated appraisal) (TA994) [ID6396]</t>
  </si>
  <si>
    <t>Prostate cancer</t>
  </si>
  <si>
    <t>NICE is unable to make a recommendation about the use in the NHS of enzalutamide for treating non-metastatic prostate cancer after radical prostatectomy or radiotherapy. This is because Astellas Pharma did not provide an evidence submission.</t>
  </si>
  <si>
    <t>Relugolix for treating hormone-sensitive prostate cancer (TA995) [ID6187]</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</si>
  <si>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</si>
  <si>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</si>
  <si>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Linzagolix for treating moderate to severe symptoms of uterine fibroids (TA996) [ID6190]</t>
  </si>
  <si>
    <t>Uterine fibroids</t>
  </si>
  <si>
    <t>No change to capacity is expected</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</si>
  <si>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</si>
  <si>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 xml:space="preserve">Risankizumab for treating moderately to severely active ulcerative colitis TA998 [ID6209] </t>
  </si>
  <si>
    <t>Ulcerative colitis</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</si>
  <si>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</si>
  <si>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</si>
  <si>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Pembrolizumab with platinum- and fluoropyrimidine-based chemotherapy for untreated advanced HER2-negative gastric or gastro-oesophageal junction adenocarcinoma TA997 [ID4030]</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</si>
  <si>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</si>
  <si>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</si>
  <si>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Vibegron for treating symptoms of overactive bladder TA999 [ID6300]</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</si>
  <si>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</si>
  <si>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</si>
  <si>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</si>
  <si>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Iptacopan for treating paroxysmal nocturnal haemoglobinuria TA1000 [ID6176]</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</si>
  <si>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</si>
  <si>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</si>
  <si>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</si>
  <si>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</si>
  <si>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Zanubrutinib for treating marginal zone lymphoma after anti-CD20-based treatment TA1001 [ID5085]</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</si>
  <si>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</si>
  <si>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</si>
  <si>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Evinacumab for treating homozygous familial hypercholesterolaemia in people aged 12 years and over TA1002 [ID2704]</t>
  </si>
  <si>
    <t>Familial hypercholesterolaemia</t>
  </si>
  <si>
    <t>Increase &amp; decrease</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</si>
  <si>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</si>
  <si>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</si>
  <si>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Exagamglogene autotemcel for treating transfusion-dependent beta-thalassaemia TA1003 [ID4015]</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</si>
  <si>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</si>
  <si>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</si>
  <si>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</si>
  <si>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</si>
  <si>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Faricimab for treating visual impairment caused by macular oedema after retinal vein occlusion TA1004 [ID6197]</t>
  </si>
  <si>
    <t>Macular oedema</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</si>
  <si>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</si>
  <si>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</si>
  <si>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for previously treated advanced cholangiocarcinoma with FGFR2 fusion or rearrangement TA1005 [ID6302]</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</si>
  <si>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</si>
  <si>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Empagliflozin for treating type 2 diabetes in people aged 10 to 17 years (terminated appraisal) (TA1006) [ID6258]</t>
  </si>
  <si>
    <t>NICE is unable to make a recommendation about the use in the NHS of empagliflozin (Jardiance) for treating type 2 diabetes in people aged 10 to 17 years. This is because Boehringer Ingelheim did not provide an evidence submission.</t>
  </si>
  <si>
    <t>Rucaparib for maintenance treatment of relapsed platinum-sensitive ovarian, fallopian tube or peritoneal cancer (Review of TA611) TA1007 [ID4069]</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</si>
  <si>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</si>
  <si>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</si>
  <si>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</si>
  <si>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Trifluridine–tipiracil with bevacizumab for treating metastatic colorectal cancer after 2 systemic treatments (TA1008) [ID6298]</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</si>
  <si>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</si>
  <si>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</si>
  <si>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</si>
  <si>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Latanoprost-netarsudil for previously treated open-angle glaucoma or ocular hypertension TA1009 [ID1363]</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</si>
  <si>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</si>
  <si>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</si>
  <si>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</si>
  <si>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</si>
  <si>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Belzutifan for treating clear-cell renal carcinoma caused by von Hippel-Lindau disease (TA1011) [ID3932]</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</si>
  <si>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</si>
  <si>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</si>
  <si>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</si>
  <si>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with ravulizumab or eculizumab for treating paroxysmal nocturnal haemoglobinuria (TA1010) [ID5088]</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</si>
  <si>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</si>
  <si>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Quizartinib for induction, consolidation and maintenance treatment of newly diagnosed FLT3-ITD-positive acute myeloid leukaemia (TA1013) [ID4042]</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</si>
  <si>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</si>
  <si>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</si>
  <si>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Avapritinib for treating advanced systemic mastocytosis (TA1012) [ID3770]</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</si>
  <si>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</si>
  <si>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</si>
  <si>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</si>
  <si>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Alectinib for adjuvant treatment of ALK-positive non-small-cell lung cancer (TA1014) [ID6368]</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</si>
  <si>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</si>
  <si>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</si>
  <si>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Teclistamab for treating relapsed or refractory multiple myeloma after 3 or more treatments (TA1015) [ID6333]</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</si>
  <si>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</si>
  <si>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</si>
  <si>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Elafibranor for treating primary biliary cholangitis (TA1016) [ID6331]</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</si>
  <si>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</si>
  <si>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</si>
  <si>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Pembrolizumab with chemotherapy before surgery (neoadjuvant) then alone after surgery (adjuvant) for treating resectable non-small-cell lung cancer TA1017 [ID5094]</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</si>
  <si>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</si>
  <si>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</si>
  <si>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Fedratinib for treating disease-related splenomegaly or symptoms in myelofibrosis (TA1018) [ID5115]</t>
  </si>
  <si>
    <t>Bone marrow</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</si>
  <si>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</si>
  <si>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</si>
  <si>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for treating paroxysmal nocturnal haemoglobinuria in people 12 years and over (TA1019) [ID6140]</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</si>
  <si>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</si>
  <si>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</si>
  <si>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Eplontersen for treating hereditary transthyretin-related amyloidosis TA1020 [ID6337]</t>
  </si>
  <si>
    <t>Amyloid light-chain amyloidosis</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</si>
  <si>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</si>
  <si>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</si>
  <si>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for treating ROS1-positive advanced non-small-cell lung cancer (TA1021) [ID6289]</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</si>
  <si>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</si>
  <si>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</si>
  <si>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Bevacizumab gamma for treating wet age-related macular degeneration (TA1022) [ID6320]</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</si>
  <si>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</si>
  <si>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</si>
  <si>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</si>
  <si>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Elranatamab for treating relapsed and refractory multiple myeloma after 3 or more treatments (TA1023) [ID4026]</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</si>
  <si>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</si>
  <si>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</si>
  <si>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Toripalimab with chemotherapy for untreated advanced oesophageal squamous cell cancer (terminated appraisal) (TA1024)</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</si>
  <si>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</si>
  <si>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</si>
  <si>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 xml:space="preserve">Ublituximab for treating relapsing multiple sclerosis (TA1025) [ID6350] </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</si>
  <si>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</si>
  <si>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</si>
  <si>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</si>
  <si>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Tirzepatide for managing overweight and obesity (TA1026) [ID6179]</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</si>
  <si>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</si>
  <si>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</si>
  <si>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</si>
  <si>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Tebentafusp for treating advanced uveal melanoma (TA1027) [ID1441]</t>
  </si>
  <si>
    <t>IV infusion</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</si>
  <si>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</si>
  <si>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</si>
  <si>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Bimekizumab for treating moderate to severe hidradenitis suppurativa (terminated appraisal) (TA1028) [ID6134]</t>
  </si>
  <si>
    <t>Hidradenitis suppurativa</t>
  </si>
  <si>
    <t>NICE is unable to make a recommendation about the use in the NHS of bimekizumab (Bimzelx) for treating moderate to severe hidradenitis suppurativa in adults. This is because UCB Pharma withdrew from the appraisal.</t>
  </si>
  <si>
    <t>Andexanet alfa for reversing anticoagulation in people with intracranial haemorrhage (terminated appraisal) (TA1029)</t>
  </si>
  <si>
    <t>NICE is unable to make a recommendation about the use in the NHS of andexanet alfa (Ondexxya) for reversing anticoagulation in adults with intracranial haemorrhage. This is because AstraZeneca did not provide an evidence submission.</t>
  </si>
  <si>
    <t>Durvalumab with chemotherapy before surgery (neoadjuvant) then alone after surgery (adjuvant) for treating resectable non-small-cell lung cancer (TA1030) [ID6220]</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</si>
  <si>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</si>
  <si>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</si>
  <si>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Vamorolone for treating Duchenne muscular dystrophy in people 4 years and over (TA1031) [ID4024]</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</si>
  <si>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</si>
  <si>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</si>
  <si>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</si>
  <si>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Niraparib with abiraterone acetate and prednisone for untreated hormone-relapsed metastatic prostate cancer (terminated appraisal) (TA1032)</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</si>
  <si>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</si>
  <si>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Anhydrous sodium thiosulfate for preventing hearing loss caused by cisplatin chemotherapy in people 1 month to 17 years with localised solid tumours (TA1034) [ID1001]</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</si>
  <si>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</si>
  <si>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</si>
  <si>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</si>
  <si>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Vadadustat for treating symptomatic anaemia in adults having dialysis for chronic kidney disease (TA1035) [ID3821]</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</si>
  <si>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</si>
  <si>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</si>
  <si>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</si>
  <si>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Elacestrant for treating oestrogen receptor-positive, HER2-negative advanced breast cancer with an ESR1 mutation after endocrine treatment (TA1036) [ID6225]</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</si>
  <si>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</si>
  <si>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</si>
  <si>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Pembrolizumab for adjuvant treatment of resected non-small-cell lung cancer (TA1037) [ID3907]</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</si>
  <si>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</si>
  <si>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</si>
  <si>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Ganaxolone for treating seizures caused by CDKL5 deficiency disorder in people 2 years and over (TA1033) [ID3988]</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</si>
  <si>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</si>
  <si>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</si>
  <si>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Selpercatinib for advanced thyroid cancer with RET alterations after treatment with a targeted cancer drug in people 12 years and over (TA1038) [ID6288]</t>
  </si>
  <si>
    <t>Thyroid cancer</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</si>
  <si>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</si>
  <si>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</si>
  <si>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</si>
  <si>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Selpercatinib for advanced thyroid cancer with RET alterations untreated with a targeted cancer drug in people 12 years and over (TA1039) [ID6132]</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</si>
  <si>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</si>
  <si>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</si>
  <si>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Olaparib for treating BRCA mutation-positive HER2-negative advanced breast cancer after chemotherapy (TA1040) [ID6336]</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</si>
  <si>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</si>
  <si>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</si>
  <si>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Durvalumab with etoposide and either carboplatin or cisplatin for untreated extensive-stage small-cell lung cancer (TA1041) [ID6404]</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</si>
  <si>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</si>
  <si>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</si>
  <si>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for previously treated RET fusion-positive advanced non-small-cell lung cancer (TA1042) [ID6293]</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</si>
  <si>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</si>
  <si>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Osimertinib for adjuvant treatment of EGFR mutation-positive non-small-cell lung cancer after complete tumour resection (TA1043) [ID5120]</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</si>
  <si>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</si>
  <si>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</si>
  <si>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Exagamglogene autotemcel for treating severe sickle cell disease in people 12 years and over TA1044 [ID4016]</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</si>
  <si>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</si>
  <si>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12 SQ-HDM SLIT for treating allergic rhinitis and allergic asthma caused by house dust mites (TA1045) [ID6280]</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</si>
  <si>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</si>
  <si>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</si>
  <si>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</si>
  <si>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chemotherapy for untreated claudin-18.2-positive HER2-negative unresectable advanced gastric or gastro-oesophageal junction adenocarcinoma (TA1046) [ID5123]</t>
  </si>
  <si>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</si>
  <si>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Atezolizumab for untreated advanced or recurrent non-small cell lung cancer when platinum-doublet chemotherapy is unsuitable (terminated appraisal) TA1047 [ID6218]</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</si>
  <si>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</si>
  <si>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Lisocabtagene maraleucel for treating relapsed or refractory large B-cell lymphoma after first-line chemoimmunotherapy when a stem cell transplant is suitable (TA1048) [ID3887]</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</si>
  <si>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</si>
  <si>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</si>
  <si>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Blinatumomab with chemotherapy for consolidation treatment of Philadelphia-chromosome-negative CD19-positive minimal residual disease-negative B-cell precursor acute lymphoblastic leukaemia TA1049 [ID6405]</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</si>
  <si>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</si>
  <si>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</si>
  <si>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Fenfluramine for treating seizures associated with Lennox-Gastaut syndrome in people 2 years and over TA1050 [ID1651]</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</si>
  <si>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</si>
  <si>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</si>
  <si>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</si>
  <si>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</si>
  <si>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Efanesoctocog alfa for treating and preventing bleeding episodes in haemophilia A in people 2 years and over TA1051 [ID6170]</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</si>
  <si>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</si>
  <si>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</si>
  <si>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Pegylated liposomal irinotecan in combination for untreated metastatic pancreatic cancer (terminated appraisal) (TA1052)</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</si>
  <si>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</si>
  <si>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</si>
  <si>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Olipudase alfa for treating acid sphingomyelinase deficiency (Niemann-Pick disease) type AB and type B (HST32) [ID3913]</t>
  </si>
  <si>
    <t>Niemann-Pick 
disease</t>
  </si>
  <si>
    <t>Olipudase alfa is not recommended, within its marketing authorisation, for treating acid sphingomyelinase deficiency (ASMD; Niemann–Pick disease) in people with type AB or type B.</t>
  </si>
  <si>
    <t>Cladribine for treating active relapsing forms of multiple sclerosis [ID6263] (TA1053)</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</si>
  <si>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</si>
  <si>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</si>
  <si>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Ruxolitinib for treating acute graft versus host disease that responds inadequately to corticosteroids in people 12 years and over TA1054 [ID6377]</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</si>
  <si>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</si>
  <si>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</si>
  <si>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Rucaparib for maintenance treatment of advanced ovarian, fallopian tube and peritoneal cancer after response to first-line platinum-based chemotherapy [ID5100] TA1055</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</si>
  <si>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</si>
  <si>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</si>
  <si>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</si>
  <si>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Molnupiravir for treating COVID-19 (TA1056) [ID6340]</t>
  </si>
  <si>
    <t>No change in capacity is expected because this is a further oral treatment option.</t>
  </si>
  <si>
    <t>CIC</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</si>
  <si>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</si>
  <si>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Relugolix–estradiol–norethisterone for treating symptoms of endometriosis TA1057 [ID3982]</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</si>
  <si>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</si>
  <si>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</si>
  <si>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</si>
  <si>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Tislelizumab in combination for untreated advanced non-small-cell lung cancer (terminated appraisal) TA1058</t>
  </si>
  <si>
    <t>NICE is unable to make a recommendation on tislelizumab (Tevimbra) in combination for untreated advanced non-small-cell lung cancer in adults. This is because the company did not provide an evidence submission.</t>
  </si>
  <si>
    <t>Leniolisib for treating activated phosphoinositide 3-kinase delta syndrome in people 12 years and over [ID6130] (HST33)</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</si>
  <si>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</si>
  <si>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</si>
  <si>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</si>
  <si>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Omaveloxolone for treating Friedreich’s ataxia in people 16 years and over (terminated appraisal) [ID6423] TA1061</t>
  </si>
  <si>
    <t>Friedreich’s ataxia</t>
  </si>
  <si>
    <t>NICE is unable to make a recommendation on omaveloxolone (Skyclarys) for treating Friedreich's ataxia in people 16 years and over. This is because Biogen withdrew its evidence submission.</t>
  </si>
  <si>
    <t>Brentuximab vedotin in combination for untreated stage 3 or 4 CD30-positive Hodgkin lymphoma [ID6334] TA1059</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</si>
  <si>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</si>
  <si>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</si>
  <si>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Osimertinib with pemetrexed and platinum-based chemotherapy for untreated EGFR mutation-positive advanced non-small-cell lung cancer [ID6328] TA1060</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</si>
  <si>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</si>
  <si>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</si>
  <si>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Erdafitinib for treating unresectable or metastatic urothelial cancer with FGFR3 alterations after a PD-1 or PD-L1 inhibitor [ID1333] TA1062</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</si>
  <si>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</si>
  <si>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</si>
  <si>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</si>
  <si>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Capivasertib with fulvestrant for treating hormone receptor-positive HER2-negative advanced breast cancer after endocrine treatment [ID6370] TA1063</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</si>
  <si>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</si>
  <si>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</si>
  <si>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</si>
  <si>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Dostarlimab with platinum-based chemotherapy for treating advanced or recurrent endometrial cancer with high microsatellite instability or mismatch repair deficiency [ID6426] TA1064</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</si>
  <si>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</si>
  <si>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</si>
  <si>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Nivolumab with ipilimumab for untreated metastatic colorectal cancer with high microsatellite instability or mismatch repair deficiency [ID1136] (TA1065)</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</si>
  <si>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</si>
  <si>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</si>
  <si>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Tislelizumab for treating unresectable advanced oesophageal squamous cell cancer after platinum-based chemotherapy (terminated appraisal)  [ID4070] (TA1068)</t>
  </si>
  <si>
    <t>NICE is unable to make a recommendation on tislelizumab (Tevimbra) for treating unresectable advanced oesophageal squamous cell cancer after platinum-based chemotherapy in adults. This is because BeiGene withdrew its evidence submission.</t>
  </si>
  <si>
    <t>Somapacitan for treating growth hormone deficiency in people 3 to 17 years [ID6178] (TA1066)</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</si>
  <si>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</si>
  <si>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</si>
  <si>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</si>
  <si>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Linzagolix for treating symptoms of endometriosis (TA1067) [ID6357]</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</si>
  <si>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</si>
  <si>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</si>
  <si>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Efgartigimod for treating generalised myasthenia gravis (TA1069) [ID4003]</t>
  </si>
  <si>
    <t>Myasthenia gravis</t>
  </si>
  <si>
    <t>Efgartigimod is not recommended, within its marketing authorisation, as an add-on to standard treatment for generalised myasthenia gravis in adults who test positive for anti-acetylcholine receptor antibodies.</t>
  </si>
  <si>
    <t>Spesolimab for treating generalised pustular psoriasis flares [ID3963] (TA1070)</t>
  </si>
  <si>
    <t>Psoriasis</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</si>
  <si>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</si>
  <si>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</si>
  <si>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Atezolizumab for adjuvant treatment of resected non-small-cell lung cancer [ID6324] TA1071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</si>
  <si>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</si>
  <si>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</si>
  <si>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Tislelizumab for treating advanced non-small-cell lung cancer after platinum-based chemotherapy (terminated appraisal) (TA1072)</t>
  </si>
  <si>
    <t>NICE is unable to make a recommendation on tislelizumab (Tevimbra) for treating advanced non-small-cell lung cancer after platinum-based chemotherapy in adults. This is because BeiGene withdrew its evidence submission.</t>
  </si>
  <si>
    <t>Marstacimab for treating severe haemophilia A or B in people 12 years and over without anti-factor antibodies (TA1073) [ID6342]</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</si>
  <si>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</si>
  <si>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</si>
  <si>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Sparsentan for treating primary IgA nephropathy [ID6308] TA1074</t>
  </si>
  <si>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</si>
  <si>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</si>
  <si>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</si>
  <si>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Fosdenopterin for treating molybdenum cofactor deficiency type A (terminated appraisal) (TA1078) [ID6264]</t>
  </si>
  <si>
    <t>NICE is unable to make a recommendation on fosdenopterin (Nulibry) for treating molybdenum cofactor deficiency type A in people of all ages. This is because Sentynl Therapeutics has withdrawn from the appraisal.</t>
  </si>
  <si>
    <t>Dapagliflozin for treating chronic kidney disease (TA1075) [ID6411]</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</si>
  <si>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</si>
  <si>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</si>
  <si>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Adagrasib for previously treated KRAS G12C mutation-positive advanced non-small-cell lung cancer (terminated appraisal) (TA1076) [ID6339]</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</si>
  <si>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</si>
  <si>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Nemolizumab for treating moderate to severe atopic dermatitis in people 12 years and over (TA1077) [ID6221]</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</si>
  <si>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</si>
  <si>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Mirikizumab for previously treated moderately to severely active Crohn's disease TA1080 [ID6244]</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</si>
  <si>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</si>
  <si>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</si>
  <si>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</si>
  <si>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</si>
  <si>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Zanubrutinib for treating relapsed or refractory mantle cell lymphoma TA1081 [ID6392]</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</si>
  <si>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</si>
  <si>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</si>
  <si>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Fruquintinib for previously treated metastatic colorectal cancer (TA1079) [ID6274]</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</si>
  <si>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</si>
  <si>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</si>
  <si>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Letermovir for preventing cytomegalovirus infection after a kidney transplant (terminated appraisal) TA1082 [ID6166]</t>
  </si>
  <si>
    <t>Virus</t>
  </si>
  <si>
    <t>NICE is unable to make a recommendation on letermovir (Prevymis) for preventing cytomegalovirus infection after a kidney transplant in adults. This is because the company did not provide an evidence submission.</t>
  </si>
  <si>
    <t>Lisocabtagene maraleucel for treating relapsed or refractory aggressive B-cell non-Hodgkin lymphoma after 1 systemic treatment when a stem cell transplant is unsuitable (terminated appraisal) (TA1083)</t>
  </si>
  <si>
    <t>NICE is unable to make a recommendation on lisocabtagene maraleucel (Breyanzi) after 1 systemic treatment in adults when a stem cell transplant is unsuitable. This is because the company did not provide an evidence submission.</t>
  </si>
  <si>
    <t>Idecabtagene vicleucel for treating relapsed or refractory multiple myeloma after 2 to 4 treatments (terminated appraisal) (TA1084)</t>
  </si>
  <si>
    <t>NICE is unable to make a recommendation on idecabtagene vicleucel (Abecma) for treating relapsed or refractory multiple myeloma after 2 to 4 treatments in adults. This is because the company did not provide an evidence submission.</t>
  </si>
  <si>
    <t>Vanzacaftor–tezacaftor–deutivacaftor for treating cystic fibrosis with 1 or more F508del mutations in the CFTR gene in people aged 6 years and over (TA1085) [ID6372]</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</si>
  <si>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</si>
  <si>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</si>
  <si>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Betula verrucosa for treating moderate to severe allergic rhinitis or conjunctivitis caused by tree pollen (TA1087) [ID6462]</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</si>
  <si>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</si>
  <si>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</si>
  <si>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</si>
  <si>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Ruxolitinib cream for treating non-segmental vitiligo in people 12 years and over (TA1088) [ID3998]</t>
  </si>
  <si>
    <t>Vitiligo</t>
  </si>
  <si>
    <t>Topical</t>
  </si>
  <si>
    <t>N/A not recommended</t>
  </si>
  <si>
    <t>Ruxolitinib cream is not recommended, within its marketing authorisation, for treating non-segmental vitiligo with facial involvement in people 12 years and over.</t>
  </si>
  <si>
    <t>Sacituzumab govitecan for treating hormone receptor-positive HER2-negative metastatic breast cancer after 2 or more treatments (terminated appraisal) (TA1089)</t>
  </si>
  <si>
    <t>NICE is unable to make a recommendation on sacituzumab govitecan (Trodelvy) for treating hormone receptor-positive HER2-negative metastatic breast cancer after 2 or more treatments in adults. This is because the company did not provide an evidence submission.</t>
  </si>
  <si>
    <t>Durvalumab with tremelimumab for untreated advanced or unresectable hepatocellular carcinoma (TA1090) [ID2725]</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</si>
  <si>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</si>
  <si>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</si>
  <si>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Tarlatamab for extensive-stage small-cell lung cancer after 2 or more treatments (TA1091) [ID6364]</t>
  </si>
  <si>
    <t xml:space="preserve">Tarlatamab should not be used to treat extensive-stage small-cell lung cancer in adults whose cancer has progressed after 2 or more lines of treatment, including platinum-based chemotherapy. 
</t>
  </si>
  <si>
    <t>Pembrolizumab with carboplatin and paclitaxel for untreated primary advanced or recurrent endometrial cancer (TA1092) [ID6381]</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</si>
  <si>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</si>
  <si>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</si>
  <si>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Idebenone for treating visual impairment in Leber’s hereditary optic neuropathy in people 12 years and over [ID547] (TA1093)</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</si>
  <si>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</si>
  <si>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</si>
  <si>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</si>
  <si>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Guselkumab for treating moderately to severely active ulcerative colitis (TA1094) [ID6237]</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</si>
  <si>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</si>
  <si>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for previously treated moderately to severely active Crohn's disease [ID6238] (TA1095)</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</si>
  <si>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</si>
  <si>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Benralizumab for treating relapsing or refractory eosinophilic granulomatosis with polyangiitis (TA1096) [ID6266]</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</si>
  <si>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</si>
  <si>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</si>
  <si>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</si>
  <si>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Yes</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</si>
  <si>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</si>
  <si>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</si>
  <si>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IV infusion / subcutaneous / oral</t>
  </si>
  <si>
    <t>There will be a capacity impact because the number of administration appointments is higher than the comparator treatment.</t>
  </si>
  <si>
    <t>Obecabtagene autoleucel for treating relapsed or refractory B-cell acute lymphoblastic leukaemia [ID6347]</t>
  </si>
  <si>
    <t>Should not be used in draft guidance</t>
  </si>
  <si>
    <t>Talquetamab for treating relapsed or refractory multiple myeloma after 3 treatments [ID5082]</t>
  </si>
  <si>
    <t>Angioedema</t>
  </si>
  <si>
    <t>Belantamab mafodotin with bortezomib and dexamethasone for treating relapsed or refractory multiple myeloma after 1 or more treatments [ID6212]</t>
  </si>
  <si>
    <t>Dupilumab for treating severe chronic rhinosinusitis with nasal polyposis (Review of TA648) [ID6480]</t>
  </si>
  <si>
    <t>Rhinosinusitis</t>
  </si>
  <si>
    <t>DG published. Draft guidance states dupilumab should not be used as an add-on to intranasal corticosteroids to treat severe chronic rhinosinusitis with nasal polyps that is not controlled well enough by systemic corticosteroids or surgery in adults.
The estimated population and capacity impact is based on the budget impact test undertaken. This may change as the technology appraisal is developed.</t>
  </si>
  <si>
    <t>No</t>
  </si>
  <si>
    <t>Darolutamide with androgen deprivation therapy for treating hormone-sensitive metastatic prostate cancer [ID6452]</t>
  </si>
  <si>
    <t>Guidance is still in early development stage. More information will be provided as the development of the guidance progresses.</t>
  </si>
  <si>
    <t>Brexucabtagene autoleucel for treating relapsed or refractory mantle cell lymphoma after 2 or more systemic treatments (review of TA677) [ID6325]</t>
  </si>
  <si>
    <t>Brexucabtagene autoleucel is already available in the CDF, therefore there will be no impact on capacity if the activity moves into routine commissioning.</t>
  </si>
  <si>
    <t>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</si>
  <si>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Seladelpar for previously treated primary biliary cholangitis [ID6429]</t>
  </si>
  <si>
    <t>If recommended no change in capacity will be expected</t>
  </si>
  <si>
    <t>Abiraterone (originator and generics) for treating newly diagnosed high-risk hormone-sensitive metastatic prostate cancer (review of TA721) [ID6378]</t>
  </si>
  <si>
    <t>Pegzilarginase as an add-on treatment for arginase-1 deficiency [ID4029]</t>
  </si>
  <si>
    <t>Arginase-1 deficiency</t>
  </si>
  <si>
    <t>Not recommended in draft guidance</t>
  </si>
  <si>
    <t>IV or subcutaneously</t>
  </si>
  <si>
    <t>If recommended there will be a small capacity increase due to IV infusions given in the initial 8 weeks of treatment and for those people requiring IV infusions for the full year.</t>
  </si>
  <si>
    <t>Vorasidenib for treating astrocytoma or oligodendroglioma with IDH1 or IDH2 mutations after surgery in people 12 years and over [ID6407]</t>
  </si>
  <si>
    <t>If recommended there will be a capacity increase due to an increase in chemotherapy administrations</t>
  </si>
  <si>
    <t>Cabozantinib for treating advanced neuroendocrine tumours that have progressed after systemic treatment [ID6474]</t>
  </si>
  <si>
    <t>Teplizumab for delaying the onset of stage 3 type 1 diabetes in people 8 years and over with stage 2 type 1 diabetes [ID6259]</t>
  </si>
  <si>
    <t>DG published. Draft guidance states that teplizumab should not be used for delaying the onset of stage 3 type 1 diabetes in people 8 years and over with stage 2 type 1 diabetes.  
The eligible population and the capacity impact are based on the budget impact test undertaken. These may change as the technology appraisal is developed.</t>
  </si>
  <si>
    <t>Talazoparib with enzalutamide for untreated hormone-relapsed metastatic prostate cancer [ID4004]</t>
  </si>
  <si>
    <t>Acoramidis for treating transthyretin-related amyloidosis cardiomyopathy [ID6354]</t>
  </si>
  <si>
    <t>Cardiomyopathy</t>
  </si>
  <si>
    <t>Palopegteriparatide for treating chronic hypoparathyroidism [ID6380]</t>
  </si>
  <si>
    <t>Hypoparathyroidism</t>
  </si>
  <si>
    <t xml:space="preserve">A capacity impact is expected because the 4-week titration phase for palopegteriparatide will incur a consultant-led outpatient appointment.  </t>
  </si>
  <si>
    <t>Glycopyrronium bromide cream for treating severe primary axillary hyperhidrosis [ID6487]</t>
  </si>
  <si>
    <t>Axillary hyperhidrosis</t>
  </si>
  <si>
    <t>Sebetralstat for treating acute attacks of hereditary angioedema in people aged 12 and over [ID6284]</t>
  </si>
  <si>
    <t>Sodium zirconium cyclosilicate for treating hyperkalaemia (partial review of TA599) [ID6439]</t>
  </si>
  <si>
    <t>Hyperkalaemia</t>
  </si>
  <si>
    <t>Iptacopan for treating complement 3 glomerulopathy [ID6283]</t>
  </si>
  <si>
    <t>Kidney disease</t>
  </si>
  <si>
    <t>Amivantamab with lazertinib for untreated EGFR mutation-positive advanced non-small-cell lung cancer [ID6256]</t>
  </si>
  <si>
    <t>Inhaled treprostinil for treating pulmonary hypertension with interstitial lung disease [ID6459]</t>
  </si>
  <si>
    <t>Pulmonary hypertension</t>
  </si>
  <si>
    <t>Avapritinib for treating inadequately controlled moderate to severe indolent systemic mastocytosis [ID6578]</t>
  </si>
  <si>
    <t>Mirvetuximab soravtansine for treating folate receptor alpha-positive platinum-resistant advanced epithelial ovarian, fallopian tube or primary peritoneal cancer [ID6442]</t>
  </si>
  <si>
    <t>Vutrisiran for treating transthyretin-related amyloidosis cardiomyopathy [ID6470]</t>
  </si>
  <si>
    <t>If recommended, there may be a capacity increase because this treatment is delivered subcutaneously and the first 5 administrations should be in hospital.</t>
  </si>
  <si>
    <t>DG published. Draft guidance states that sotatercept, with other pulmonary arterial hypertension (PAH) treatments, should not be used to treat PAH in adults with World Health Organization functional class 2 to 3, to improve exercise capacity.
The estimated population and capacity impact is based on the budget impact test undertaken. This may change as the technology appraisal is developed.</t>
  </si>
  <si>
    <t>Polihexanide eye drops for treating acanthamoeba keratitis in people 12 years and over [ID6497]</t>
  </si>
  <si>
    <t>Capacity decreases may be in the areas of outpatient attendances, inpatient spells, psychologist attendances and nurse visits</t>
  </si>
  <si>
    <t>Guidance is still in early development stage. More information will be provided as the development of the guidance progresses. The committee meeting is scheduled for the 11th November 2025.
The estimated population and capacity impact is based on the budget impact test undertaken. This may change as the technology appraisal is developed.</t>
  </si>
  <si>
    <t>Pirtobrutinib for treating chronic lymphocytic leukaemia or small lymphocytic lymphoma after 1 or more BTK inhibitors [ID6269]</t>
  </si>
  <si>
    <t>A capacity decrease is expected because pirtobrutinib is administered orally and some comparators are intravenously administered.</t>
  </si>
  <si>
    <t>Durvalumab with gemcitabine and cisplatin before surgery (neoadjuvant) then alone after surgery (adjuvant) for treating muscle-invasive bladder cancer [ID6168]</t>
  </si>
  <si>
    <t>Bladder cancer</t>
  </si>
  <si>
    <t>A capacity increase is expected due to extra oncology appointments needed during adjuvant treatment.</t>
  </si>
  <si>
    <t>Upadacitinib for treating giant cell arteritis [ID6299]</t>
  </si>
  <si>
    <t>Autoimmune</t>
  </si>
  <si>
    <t>Daratumumab with bortezomib, lenalidomide and dexamethasone for untreated multiple myeloma when a stem cell transplant is unsuitable [ID3843]</t>
  </si>
  <si>
    <t xml:space="preserve">Guidance is still in early development stage. More information will be provided as the development of the guidance progresses. The committee meeting is scheduled for the 3rd December 2025.
The estimated population is based on the budget impact test undertaken. This may change as the technology appraisal is developed.
</t>
  </si>
  <si>
    <t>Daratumumab with bortezomib, lenalidomide and dexamethasone for untreated multiple myeloma when an autologous stem cell transplant is suitable [ID6249]</t>
  </si>
  <si>
    <t>A capacity increase due to increased administrations</t>
  </si>
  <si>
    <t>Guidance is still in early development stage. More information will be provided as the development of the guidance progresses. The committee meeting is scheduled for the 3rd December 2025.
The estimated population and capacity impact is based on the budget impact test undertaken. This may change as the technology appraisal is developed.</t>
  </si>
  <si>
    <t xml:space="preserve">Ripretinib for treating advanced gastrointestinal stromal tumours after 3 or more treatments (review of TA881) [ID6496] </t>
  </si>
  <si>
    <t>Gastrointestinal stromal tumours</t>
  </si>
  <si>
    <t>A capacity increase is expected due to extra oncology appointments needed during treatment.</t>
  </si>
  <si>
    <t>Lenacapavir for preventing HIV-1 in people aged 16 years or older [ID6495]</t>
  </si>
  <si>
    <t>HIV</t>
  </si>
  <si>
    <t>NHS England and Local authority</t>
  </si>
  <si>
    <t>Secondary care, community care and local authorities</t>
  </si>
  <si>
    <t>Obinutuzumab for treating lupus nephritis [ID6420]</t>
  </si>
  <si>
    <t>Lupus</t>
  </si>
  <si>
    <t>A capacity increase due to an increase in administrations</t>
  </si>
  <si>
    <t>Venetoclax with obinutuzumab for untreated chronic lymphocytic leukaemia when there is no 17p deletion or TP53 mutation and FCR (fludarabine, cyclophosphamide, rituximab) or BR (bendamustine, rituximab) are suitable [ID6291]</t>
  </si>
  <si>
    <t>A capacity increase due to an increase in IV administrations</t>
  </si>
  <si>
    <t>Depemokimab for treating severe eosinophilic asthma in people 12 years and over [ID6447]</t>
  </si>
  <si>
    <t>Asthma</t>
  </si>
  <si>
    <t>Dostarlimab with platinum-based chemotherapy for advanced or recurrent endometrial cancer with microsatellite stability or mismatch repair proficiency [ID6415]</t>
  </si>
  <si>
    <t>Isatuximab with pomalidomide and dexamethasone for treating relapsed and refractory multiple myeloma [Review of TA658] [ID4067]</t>
  </si>
  <si>
    <t>IV infusion/Oral</t>
  </si>
  <si>
    <t>If recommended, there will be a capacity increase because this treatment is delivered intravenously and comparator treatments are either oral or subcut.</t>
  </si>
  <si>
    <t>Osimertinib for maintenance treatment of EGFR mutation-positive locally advanced unresectable non-small-cell lung cancer after platinum-based chemoradiation [ID6223]</t>
  </si>
  <si>
    <t>If recommended there will be a capacity increase due to an increase in administrations</t>
  </si>
  <si>
    <t>Cerliponase alfa for treating neuronal ceroid lipofuscinosis type 2 (MA review of HST12) [ID6145]</t>
  </si>
  <si>
    <t>Neuronal ceroid lipofuscinosis type 2</t>
  </si>
  <si>
    <t>Intracerebroventricular infusion</t>
  </si>
  <si>
    <t>Givinostat for treating Duchenne muscular dystrophy in people 6 years and over [ID6323]</t>
  </si>
  <si>
    <t xml:space="preserve">There will be a capacity increase due to increased monitoring costs </t>
  </si>
  <si>
    <t>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
The estimated population and capacity impact is based on the budget impact test undertaken. This may change as the technology appraisal is developed.</t>
  </si>
  <si>
    <t>Cabotegravir for preventing HIV-1 in adults and young people [ID6255]</t>
  </si>
  <si>
    <t>Intramuscular injection</t>
  </si>
  <si>
    <t>Teprotumumab for treating thyroid eye disease [ID6432]</t>
  </si>
  <si>
    <t>If recommended there is expected to be an overall decrease in IV administrations and radiotherapy treatment. However, there may be an increase in monitoring appointments and audiometry appointments/hearing assessments.</t>
  </si>
  <si>
    <t xml:space="preserve">DG published. Guidance states that teprotumumab should not be used to treat moderate to severe thyroid eye disease in adults.
The estimated population and capacity impact is based on the budget impact test undertaken. This may change as the technology appraisal is developed.
</t>
  </si>
  <si>
    <t>Amivantamab with carboplatin and pemetrexed for untreated EGFR exon 20 insertion mutation-positive advanced non-small-cell lung cancer  [ID5110]</t>
  </si>
  <si>
    <t>If recommended there will be a capacity increase due to more overall infusions being required.</t>
  </si>
  <si>
    <t>Delgocitinib for treating moderate to severe chronic hand eczema [ID6408]</t>
  </si>
  <si>
    <t>Eczema</t>
  </si>
  <si>
    <t>Cream</t>
  </si>
  <si>
    <t>A decrease in capacity is expected due to a reduction in secondary care appointments</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</si>
  <si>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</si>
  <si>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</si>
  <si>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Zuranolone for treating postnatal depression [ID6431]</t>
  </si>
  <si>
    <t>Postnatal depression</t>
  </si>
  <si>
    <t>Secondary care and community healthcare</t>
  </si>
  <si>
    <t>No change in capacity is expected at this stage</t>
  </si>
  <si>
    <t>Targeted-release budesonide for treating primary IgA nephropathy (review of TA937) [ID6485]</t>
  </si>
  <si>
    <t>Berger's disease</t>
  </si>
  <si>
    <t>Lorlatinib for ALK-positive advanced non-small-cell lung cancer that has not been treated with an ALK inhibitor [ID6434]</t>
  </si>
  <si>
    <t>Niraparib for maintenance treatment of advanced ovarian, fallopian tube and peritoneal cancer after response to first-line platinum-based chemotherapy (review of TA673) [ID6403]</t>
  </si>
  <si>
    <t>There will be a capacity increase due to niraparib having a longer treatment duration</t>
  </si>
  <si>
    <t>Donanemab for treating mild cognitive impairment or mild dementia caused by Alzheimer's disease [ID6222]</t>
  </si>
  <si>
    <t xml:space="preserve">Alzheimer's Disease </t>
  </si>
  <si>
    <t>ICB and NHS England</t>
  </si>
  <si>
    <t>If recommended there will be a capacity increase due to an increase in appointments, scans and administrations</t>
  </si>
  <si>
    <t>Lecanemab for treating mild cognitive impairment or mild dementia caused by Alzheimer’s disease [ID4043]</t>
  </si>
  <si>
    <t>Natalizumab (originator and biosimilar) for treating highly active relapsing–remitting multiple sclerosis after disease-modifying therapy [ID6369]</t>
  </si>
  <si>
    <t>If recommended a capacity impact is expected when the number of IV infusions will increase and oral or subcutaneous treatments are displaced</t>
  </si>
  <si>
    <t>DG published. Draft guidance states natalizumab (originator and biosimilar) should not be used to treat relapsing–remitting multiple sclerosis (MS) that is highly active despite a full and adequate course of at least 1 disease-modifying therapy in adults.
The eligible population and capacity impact is based on the budget impact test undertaken. This may change as the technology appraisal is developed.</t>
  </si>
  <si>
    <t>Multiple Technology Appraisal</t>
  </si>
  <si>
    <t>Serplulimab with carboplatin and etoposide for untreated extensive-stage small-cell lung cancer [ID6346]</t>
  </si>
  <si>
    <t>If recommended, this treatment will displace a subcutaneous treatment</t>
  </si>
  <si>
    <t>Cemiplimab with platinum-based chemotherapy for untreated advanced non-small-cell lung cancer [ID3949]</t>
  </si>
  <si>
    <t>Belantamab mafodotin with pomalidomide and dexamethasone for previously treated multiple myeloma [ID6211]</t>
  </si>
  <si>
    <t>DG published. Draft guidance states belantamab mafodotin plus pomalidomide and dexamethasone should not be used to treat multiple myeloma in adults who have had at least 1 treatment including lenalidomide.
The estimated population is based on the budget impact test undertaken. This may change as the technology appraisal is developed.</t>
  </si>
  <si>
    <t>Encorafenib with binimetinib for treating BRAF V600E mutation-positive advanced non-small-cell lung cancer [ID6177]</t>
  </si>
  <si>
    <t>DG published. Draft guidance states encorafenib plus binimetinib should not be used to treat BRAF V600E mutation-positive advanced non-small-cell lung cancer (NSCLC) in adults.
The eligible population is based on the budget impact test undertaken. This may change as the technology appraisal is developed.</t>
  </si>
  <si>
    <t>Lifileucel for previously treated unresectable or metastatic melanoma ID3863</t>
  </si>
  <si>
    <t>If recommended, there will additional capacity requirements from using lifileucel over existing comparators.</t>
  </si>
  <si>
    <t>Guidance is still in early development stage. More information will be provided as the development of the guidance progresses. 
The committee meeting is scheduled for 4th November 2025.
The capacity impact is based on the budget impact test undertaken. This may change as the technology appraisal is developed.</t>
  </si>
  <si>
    <t>Dupilumab for maintenance treatment of uncontrolled chronic obstructive pulmonary disease with raised blood eosinophils [ID6235]</t>
  </si>
  <si>
    <t>Chronic obstructive pulmonary disease</t>
  </si>
  <si>
    <t>DG published. Draft guidance states that dupilumab should not be used as an add-on maintenance treatment for uncontrolled chronic obstructive pulmonary disease (COPD) in adults with raised blood eosinophils, who are taking:
• an inhaled corticosteroid, a long-acting beta2-agonist (LABA), and a long-acting muscarinic antagonist (LAMA; triple therapy), or 
• a LABA and a LAMA (double therapy) if inhaled corticosteroids are not appropriate.
The estimated eligible population is based on the budget impact test undertaken. This may change as the technology appraisal is developed.</t>
  </si>
  <si>
    <t>Epcoritamab for treating relapsed or refractory follicular lymphoma after 2 or more systemic treatments [ID6338]</t>
  </si>
  <si>
    <t>If recommended there will be a small capacity decrease due to subcutaneous administration, compared with comparators having an IV element.</t>
  </si>
  <si>
    <t>Bevacizumab (Avastin and biosimilars) with fluoropyrimidine-based chemotherapy for untreated metastatic colorectal cancer [ID6465]</t>
  </si>
  <si>
    <t>Fezolinetant for treating vasomotor symptoms associated with the menopause [ID5071]</t>
  </si>
  <si>
    <t>Menopause</t>
  </si>
  <si>
    <t>Primary care</t>
  </si>
  <si>
    <t>A change to capacity is not expected because all treatments are oral and can be self-administered by patients</t>
  </si>
  <si>
    <t>DG published. Draft guidance states that fezolinetant should not be used to treat moderate to severe vasomotor symptoms caused by menopause.
Following the release of the Draft Guidance for this appraisal, the company requested additional time to respond. NICE has agreed to an extension and as a result the date for the second committee meeting is to be confirmed.
The estimated capacity impact is based on the budget impact test undertaken. This may change as the technology appraisal is developed.</t>
  </si>
  <si>
    <t>Rozanolixizumab for treating antibody-positive generalised myasthenia gravis [ID5092]</t>
  </si>
  <si>
    <t>If recommended there will be a capacity decrease if rozanolixizumab replaces some of the comparator treatment options due to shorter administration time</t>
  </si>
  <si>
    <t>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
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</si>
  <si>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Zilucoplan for treating antibody positive generalised myasthenia gravis [ID4008]</t>
  </si>
  <si>
    <t>Potential Decrease</t>
  </si>
  <si>
    <t>If recommended there will be a capacity decrease if zilucoplan is used instead of a comparator treatment administered by IV</t>
  </si>
  <si>
    <t>NICE have/has received 4 appeals, that fall within one or more of the two strictly limited grounds for appeal, against the Final Draft Guidance from the following organisations:
• Muscular Dystrophy UK
• Association of British Neurologists
• UCB Pharma Limited
• Myaware
The appeal panel will convene on Wednesday 19 November at 10:00am via Zoom to hear oral representations from the appellants.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</si>
  <si>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Maralixibat for treating cholestatic pruritus in Alagille syndrome [ID3941]</t>
  </si>
  <si>
    <t>Alagille syndrome</t>
  </si>
  <si>
    <t>If recommended there will be an increase in capacity due to additional testing and appointments</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</si>
  <si>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</si>
  <si>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Avelumab with axitinib for untreated advanced renal cell carcinoma (MA review of TA645) [ID6294]</t>
  </si>
  <si>
    <t>The technology is already available in the CDF therefore there will be no impact on capacity if the activity moves into routine commissioning.</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</si>
  <si>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</si>
  <si>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2026/27</t>
  </si>
  <si>
    <t>Sotorasib for previously treated KRAS G12C mutation-positive advanced non-small-cell lung cancer (MA review of TA781) [ID6287]</t>
  </si>
  <si>
    <t>Any capacity impact has already been recognised while sotorasib has been used in the CDF</t>
  </si>
  <si>
    <t>Guidance is still in early development stage. More information will be provided as the development of the guidance progresses. 
The committee meeting is scheduled for 4 February 2026.
The estimated eligible population and capacity impact is based on the budget impact test undertaken. This may change as the technology appraisal is developed.</t>
  </si>
  <si>
    <t>Eflornithine for treating high-risk neuroblastoma with complete or partial response after immunotherapy [ID4060]</t>
  </si>
  <si>
    <t>Neuroblastoma</t>
  </si>
  <si>
    <t>There may be a capacity impact due to more monitoring appointments for people having eflornithine compared with established clinical management.</t>
  </si>
  <si>
    <t>Acalabrutinib with bendamustine and rituximab for untreated mantle cell lymphoma [ID6155]</t>
  </si>
  <si>
    <t>Guidance is still in early development stage. More information will be provided as the development of the guidance progresses. 
The estimated population impact is based on the budget impact test undertaken. This may change as the technology appraisal is developed.</t>
  </si>
  <si>
    <t>Nusinersen and risdiplam for treating spinal muscular atrophy (review of TA588 and TA755) [ID6195]</t>
  </si>
  <si>
    <t>Spinal muscular atrophy</t>
  </si>
  <si>
    <t>Intrathecal injection and oral</t>
  </si>
  <si>
    <t>Capacity impacts will be across intrathecal IV, oral and IV administrations. The changes to and mix of activity types is CIC.</t>
  </si>
  <si>
    <t>Durvalumab with platinum-based chemotherapy, then with or without olaparib, for treating newly diagnosed advanced or recurrent endometrial cancer [ID6317]</t>
  </si>
  <si>
    <t>A capacity impact is expected due to treatment being IV administered and has a longer treatment duration compared with comparators</t>
  </si>
  <si>
    <t>NICE has received 1 appeal, that fall within one or more of the two strictly limited grounds for appeal, against the Final Draft Guidance on the above technology from the following organisation:
• AstraZeneca
The appeal panel will convene on Thursday 2 October at 10:00am.
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
Durvalumab with platinum-based chemotherapy, then maintenance durvalumab plus olaparib, should not be used for untreated primary advanced or recurrent endometrial cancer that is mismatch repair proficient (pMMR) in adults who can have systemic treatment.
The estimated eligible population and capacity impact is based on the budget impact test undertaken. This may change as the technology appraisal is developed.</t>
  </si>
  <si>
    <t>Sirolimus gel for treating facial angiofibroma from tuberous sclerosis complex in people 6 years and older (review of TA972) [ID6440]</t>
  </si>
  <si>
    <t>Facial angiofibroma</t>
  </si>
  <si>
    <t>A capacity impact is expected due to an increase in outpatient appointments.</t>
  </si>
  <si>
    <t>This topic has been paused. The appraisal committee will not be held in September 2025. The topic will be rescheduled to the next available committee date.
The estimated eligible population and capacity impact is based on the budget impact test undertaken. This may change as the technology appraisal is developed.</t>
  </si>
  <si>
    <t>Semaglutide for preventing major cardiovascular events in people with cardiovascular disease and overweight or obesity [ID6441]</t>
  </si>
  <si>
    <t>Weight management services</t>
  </si>
  <si>
    <t>Increase in behavioural support. Decrease in cardiovascular events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</si>
  <si>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</si>
  <si>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Zanidatamab for treating HER2-positive advanced biliary tract cancer after 1 or more systemic treatments [ID6388]</t>
  </si>
  <si>
    <t>Guidance is still in early development stage. More information will be provided as the development of the guidance progresses. 
The committee meeting is scheduled for the 09th December 2025.
The estimated eligible population is based on the budget impact test undertaken. This may change as the appraisal is developed.</t>
  </si>
  <si>
    <t>Heart failure</t>
  </si>
  <si>
    <t>Doxecitine–doxribtimine for treating thymidine kinase 2 deficiency in people of any age [ID6484]</t>
  </si>
  <si>
    <t>Genetic disorder</t>
  </si>
  <si>
    <t>Pegcetacoplan for treating primary complement 3 glomerulopathy and primary immune-complex membranoproliferative glomerulonephritis in people 12 years and over [ID6489]</t>
  </si>
  <si>
    <t>Donidalorsen for preventing recurrent attacks of hereditary angioedema in people 12 years and over [ID6457]</t>
  </si>
  <si>
    <t>Tisotumab vedotin for treating recurrent or metastatic cervical cancer that has progressed on or after systemic treatment [ID3753]</t>
  </si>
  <si>
    <t>Cervical cancer</t>
  </si>
  <si>
    <t>Tafasitamab with lenalidomide and rituximab for treating relapsed or refractory follicular lymphoma after 1 or more systemic treatments [ID6413]</t>
  </si>
  <si>
    <t>Pembrolizumab before surgery (neoadjuvant) then with radiotherapy after surgery (adjuvant) for newly diagnosed, resectable, locally advanced, squamous cell head and neck cancer [ID6477]</t>
  </si>
  <si>
    <t>Head &amp; neck cancer</t>
  </si>
  <si>
    <t>Beremagene geperpavec for treating skin wounds associated with dystrophic epidermolysis bullosa [ID3959]</t>
  </si>
  <si>
    <t>Dystrophic epidermolysis bullosa</t>
  </si>
  <si>
    <t>Efgartigimod with recombinant human hyaluronidase PH20 for treating chronic inflammatory demyelinating polyneuropathy [ID6409]</t>
  </si>
  <si>
    <t>Chronic Inflammatory Demyelinating Polyneuropathy</t>
  </si>
  <si>
    <t>Nogapendekin alfa inbakicept with intravesical BCG for previously treated non-muscle-invasive bladder cancer with carcinoma in situ that is unresponsive to BCG [ID6582]</t>
  </si>
  <si>
    <t>Intravesical</t>
  </si>
  <si>
    <t>Catumaxomab for intraperitoneal treatment of malignant ascites in epithelial cellular adhesion molecule-positive carcinomas when further systemic anticancer treatment is unsuitable [ID6580]</t>
  </si>
  <si>
    <t>Digestive system</t>
  </si>
  <si>
    <t>Intraperitoneal Injection</t>
  </si>
  <si>
    <t>Intrathecal injection</t>
  </si>
  <si>
    <t>Intrathecal onasemnogene abeparvovec for treating spinal muscular atrophy in people 2 years and over [ID6556]</t>
  </si>
  <si>
    <t>Lurbinectedin with atezolizumab for maintenance treatment of extensive-stage small-cell lung cancer PD [ID6526]</t>
  </si>
  <si>
    <t>Tolebrutinib for treating non-relapsing secondary progressive multiple sclerosis [ID6351]</t>
  </si>
  <si>
    <t>2027/28</t>
  </si>
  <si>
    <t>Radium-223 dichloride with enzalutamide for treating asymptomatic or mildly symptomatic hormone-relapsed metastatic prostate cancer with bone metastases [ID6512]</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</si>
  <si>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</si>
  <si>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Tafasitamab with lenalidomide and R-CHOP for untreated high-intermediate-risk or high-risk diffuse large B-cell lymphoma [ID6568]</t>
  </si>
  <si>
    <t>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t>
  </si>
  <si>
    <t>Teclistamab with daratumumab for treating relapsed or refractory multiple myeloma after 1 or more therapies [ID6201]</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</si>
  <si>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</si>
  <si>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Nemolizumab for treating prurigo nodularis [ID6451]</t>
  </si>
  <si>
    <t>Prurigo nodularis</t>
  </si>
  <si>
    <t>If recommended no change in capacity is expected because the technology is administered subcutaneously via Homecare</t>
  </si>
  <si>
    <t>DG published. Draft guidance states that nemolizumab should not be used to treat moderate to severe prurigo nodularis in adults when systemic treatments are suitable.
The estimated eligible population and capacity impact is based on the budget impact test undertaken. This may change as the technology appraisal is developed.</t>
  </si>
  <si>
    <t>Mepolizumab for maintenance treatment of uncontrolled chronic obstructive pulmonary disease with raised blood eosinophils [ID1237]</t>
  </si>
  <si>
    <t>Vosoritide for treating achondroplasia in people 4 months and over [ID6488]</t>
  </si>
  <si>
    <t>Achondroplasia</t>
  </si>
  <si>
    <t>Imlunestrant for treating oestrogen receptor-positive HER2-negative advanced breast cancer after endocrine therapy [ID6373]</t>
  </si>
  <si>
    <t>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t>
  </si>
  <si>
    <t>Delandistrogene moxeparvovec for treating Duchenne muscular dystrophy in children 4 to 7 years [ID3897]</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</si>
  <si>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</si>
  <si>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Pirtobrutinib for untreated chronic lymphocytic leukaemia or small lymphocytic lymphoma [ID6397]</t>
  </si>
  <si>
    <t>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t>
  </si>
  <si>
    <t>Hydromethylthionine mesylate for treating mild cognitive impairment or mild or moderate dementia caused by Alzheimer's disease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</si>
  <si>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</si>
  <si>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</si>
  <si>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Pembrolizumab with chemotherapy for adjuvant treatment of newly diagnosed high-risk endometrial cancer after surgery with curative intent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</si>
  <si>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</si>
  <si>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Port Delivery System with ranibizumab for treating wet age-related macular degeneration [ID3983]</t>
  </si>
  <si>
    <t>Wet AMD</t>
  </si>
  <si>
    <t>Injection</t>
  </si>
  <si>
    <t>Awaiting development. Please note that the timelines for this appraisal are anticipated to begin in early February 2026 with submissions expected in mid-April 2026.</t>
  </si>
  <si>
    <t>Semaglutide for treating metabolic dysfunction-associated steatohepatitis with liver fibrosis [ID6458]</t>
  </si>
  <si>
    <t>Liver fibrosis</t>
  </si>
  <si>
    <t>Dostarlimab for previously treated advanced or recurrent endometrial cancer with high microsatellite instability or mismatch repair deficiency (MA review of TA779) [ID6326]</t>
  </si>
  <si>
    <t>Dostarlimab is currently recommended for use in the CDF.</t>
  </si>
  <si>
    <t>Pembrolizumab with chemoradiation for untreated high-risk locally advanced cervical cancer [ID6138]</t>
  </si>
  <si>
    <t>Olezarsen for treating familial chylomicronaemia syndrome [ID6585]</t>
  </si>
  <si>
    <t>Chylomicronaemia syndrome</t>
  </si>
  <si>
    <t>Brensocatib for treating non-cystic fibrosis bronchiectasis in people 12 years and over ID6448</t>
  </si>
  <si>
    <t>Deutetrabenazine for treating tardive dyskinesia ID6550</t>
  </si>
  <si>
    <t>Muscle</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</si>
  <si>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</si>
  <si>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</si>
  <si>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Triheptanoin for treating long-chain fatty acid oxidation disorders [ID3891]</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</si>
  <si>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</si>
  <si>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Nirogacestat for treating desmoid tumours [ID6453]</t>
  </si>
  <si>
    <t>Desmoid tumours</t>
  </si>
  <si>
    <t>Insulin efsitora alfa for treating type 2 diabetes [ID6499]</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</si>
  <si>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</si>
  <si>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</si>
  <si>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Allergic rhinitis</t>
  </si>
  <si>
    <t>Deuruxolitinib for treating severe alopecia areata [ID6597]</t>
  </si>
  <si>
    <t>Nerandomilast for treating idiopathic pulmonary fibrosis or progressive pulmonary fibrosis ID6446</t>
  </si>
  <si>
    <t>Idiopathic pulmonary fibrosis</t>
  </si>
  <si>
    <t>Orforglipron for managing overweight and obesity [ID6516]</t>
  </si>
  <si>
    <t>Vepdegestrant for treating hormone receptor-positive HER2-negative metastatic breast cancer after endocrine treatment [ID6360]</t>
  </si>
  <si>
    <t>Blood cancer</t>
  </si>
  <si>
    <t>Venetoclax with azacitidine for untreated high-risk myelodysplastic syndromes [ID6314]</t>
  </si>
  <si>
    <t>Toripalimab with chemotherapy for untreated recurrent or metastatic nasopharyngeal cancer [ID6406]</t>
  </si>
  <si>
    <t>Head cancer</t>
  </si>
  <si>
    <t>In progress. Following on advice received from the company, this appraisal has been scheduled back into the work programme. The appraisal is now anticipated to begin during early January 2026 when we will write to you about how you can get involved.</t>
  </si>
  <si>
    <t>Tofersen for treating amyotrophic lateral sclerosis caused by SOD1 gene mutations [ID3767]</t>
  </si>
  <si>
    <t>Amyotrophic lateral sclerosis</t>
  </si>
  <si>
    <t>In progress. Topic routing was discussed at the NICE Prioritisation Board in October 2024. The Board concluded that the topic was suitable for a Highly Specialised Technology. Please see HST checklist on the project documents tab for further details.</t>
  </si>
  <si>
    <t>Pembrolizumab with chemotherapy with or without bevacizumab for treating platinum-resistant recurrent ovarian cancer after 1 or 2 treatments [ID6363]</t>
  </si>
  <si>
    <t>Tislelizumab with platinum-based chemotherapy and etoposide for untreated extensive-stage small-cell lung cancer [ID6158]</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</si>
  <si>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t>
  </si>
  <si>
    <t>Ruxolitinib for Prurigo Nodularis [ID6571]</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</si>
  <si>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</si>
  <si>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Plozasiran for treating familial chylomicronaemia syndrome [ID6593]</t>
  </si>
  <si>
    <t>Pembrolizumab with chemoradiation, then with or without olaparib, for untreated unresectable locally advanced non-small-cell lung cancer [ID6399]</t>
  </si>
  <si>
    <t>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t>
  </si>
  <si>
    <t>Oxybutynin hydrochloride for managing neurogenic detrusor overactivity in people 6 years and over with spinal cord injury or spina bifida [ID5089]</t>
  </si>
  <si>
    <t>Spinal cord</t>
  </si>
  <si>
    <t>Low-dose atropine eye drops for treating myopia in people 3 to 14 years [ID6517]</t>
  </si>
  <si>
    <t>Leriglitazone for treating andrenoleukodystrophy [ID3903]</t>
  </si>
  <si>
    <t>Andrenoleukodystrophy</t>
  </si>
  <si>
    <t>Lazertinib with amivantamab and platinum-based chemotherapy for EGFR mutation-positive metastatic non-small-cell lung cancer after a tyrosine kinase inhibitor [ID6305]</t>
  </si>
  <si>
    <t>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t>
  </si>
  <si>
    <t>Itepekimab as add-on maintenance treatment for moderate to severe chronic obstructive pulmonary disease [ID6547]</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</si>
  <si>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</si>
  <si>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Iodine (131I)–apamistamab for treating relapsed or refractory acute myeloid leukaemia before an allogeneic haematopoietic stem cell transplant [ID6355]</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</si>
  <si>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</si>
  <si>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Inebilizumab for treating AQP4-IgG seropositive neuromyelitis optica spectrum disorders [ID6430]</t>
  </si>
  <si>
    <t>Neuromyelitis optica spectrum disorder</t>
  </si>
  <si>
    <t>In progress. Please note that following on from information received from the company, this appraisal has been scheduled back into the work programme and the appraisal is now anticipated to begin during early January 2026 when we will write to you about how you can get involved.</t>
  </si>
  <si>
    <t>Durvalumab in combination for neoadjuvant and adjuvant treatment of resectable gastric and gastro-oesophageal junction cancer [ID6374]</t>
  </si>
  <si>
    <t>Datopotamab deruxtecan for previously treated hormone receptor-positive HER2-negative unresectable or metastatic breast cancer [ID6348]</t>
  </si>
  <si>
    <t>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t>
  </si>
  <si>
    <t>Capivasertib with abiraterone for treating hormone-sensitive metastatic prostate cancer with PTEN deficiency [ID6466]</t>
  </si>
  <si>
    <t>Apraglutide for treating short bowel syndrome [ID6533]</t>
  </si>
  <si>
    <t>Bowel</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</si>
  <si>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</si>
  <si>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Apalutamide with gonadotrophin-releasing hormone agonist and radiotherapy for treating high-risk, localised or locally advanced prostate cancer [ID6215]</t>
  </si>
  <si>
    <t>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t>
  </si>
  <si>
    <t>Masitinib with riluzole for treating amyotrophic lateral sclerosis [ID6257]</t>
  </si>
  <si>
    <t>DCVax-L for treating glioblastoma [ID836]</t>
  </si>
  <si>
    <t>Glioblastoma</t>
  </si>
  <si>
    <t xml:space="preserve">Intra-dermal injection </t>
  </si>
  <si>
    <t xml:space="preserve">NICE is continuing to liaise with Northwest Biotherapeutics. The company reports that it is still fully occupied and engaged in the Marketing Authorisation Application (MAA) process with the MHRA. </t>
  </si>
  <si>
    <t>Maralixibat for treating progressive familial intrahepatic cholestasis [ID3818]</t>
  </si>
  <si>
    <t>Familial intrahepatic cholestasis</t>
  </si>
  <si>
    <t>Odevixibat for treating cholestasis and pruritus in Alagille Syndrome [ID6181]</t>
  </si>
  <si>
    <t>Renal cell carcinoma Pathways Pilot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</si>
  <si>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</si>
  <si>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Zanubrutinib for untreated chronic lymphocytic leukaemia [ID5079]</t>
  </si>
  <si>
    <t>Durvalumab for adjuvant treatment of resectable non-small-cell lung cancer [ID1263]</t>
  </si>
  <si>
    <t>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t>
  </si>
  <si>
    <t>Ropeginterferon alfa-2b for treating polycythaemia vera without symptomatic splenomegaly [ID1596]</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</si>
  <si>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</si>
  <si>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</si>
  <si>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Neuro-Cells stem-cell treatment for traumatic spinal cord injury [ID6588]</t>
  </si>
  <si>
    <t>Tislelizumab with chemotherapy for untreated advanced oesophageal squamous cell cancer ID5113</t>
  </si>
  <si>
    <t>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t>
  </si>
  <si>
    <t>Sipavibart for preventing COVID-19 [ID6282]</t>
  </si>
  <si>
    <t>Fidanacogene elaparvovec for treating moderately severe to severe haemophilia B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</si>
  <si>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</si>
  <si>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</si>
  <si>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Trastuzumab deruxtecan for treating HER2-positive unresectable or metastatic breast cancer after 1 or more anti-HER2 treatments [ID6309]</t>
  </si>
  <si>
    <t>Suspended. Please note that this evaluation has been combined with ID5121. The evaluation will continue under ID5121, and ID6309 will be suspended.</t>
  </si>
  <si>
    <t>Alpelisib with olaparib for treating BRCA wild-type platinum-refractory or -resistant ovarian, fallopian tube or primary peritoneal cancer after 1 to 3 previous treatments [TSID11830] [ID6247]</t>
  </si>
  <si>
    <t>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t>
  </si>
  <si>
    <t>Pegcetacoplan for treating geographic atrophy [ID4041]</t>
  </si>
  <si>
    <t>Primary care &amp; Community services</t>
  </si>
  <si>
    <t>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</si>
  <si>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Datopotamab deruxtecan for treating advanced non-small-cell lung cancer after platinum-based chemotherapy [ID6241]</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</si>
  <si>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</si>
  <si>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Tucatinib with trastuzumab for previously treated HER2-positive colorectal cancer [ID6227]</t>
  </si>
  <si>
    <t>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t>
  </si>
  <si>
    <t>Pembrolizumab with pemetrexed and platinum-based chemotherapy for untreated unresectable advanced malignant pleural mesothelioma [ID4044]</t>
  </si>
  <si>
    <t xml:space="preserve">Mesothelioma </t>
  </si>
  <si>
    <t>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t>
  </si>
  <si>
    <t>Belzutifan for previously treated advanced renal cell carcinoma [ID6154]</t>
  </si>
  <si>
    <t>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t>
  </si>
  <si>
    <t>Insulin icodec for treating type 2 diabetes [ID6175]</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</si>
  <si>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</si>
  <si>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[ID6390]</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</si>
  <si>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</si>
  <si>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[ID6273]</t>
  </si>
  <si>
    <t>Atezolizumab as neoadjuvant (with chemotherapy) and adjuvant (as monotherapy) treatment for early triple negative breast cancer [ID6200]</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</si>
  <si>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</si>
  <si>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Atezolizumab with bevacizumab for adjuvant treatment of resected or ablated hepatocellular carcinoma at high risk of recurrence [ID6148]</t>
  </si>
  <si>
    <t>Bimatoprost implant for treating open angle glaucoma or ocular hypertension when topical treatments are unsuitable [ID6180]</t>
  </si>
  <si>
    <t>Intracameral</t>
  </si>
  <si>
    <t>Belantamab mafodotin for treating relapsed or refractory multiple myeloma after 4 or more therapies [ID2701]</t>
  </si>
  <si>
    <t>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t>
  </si>
  <si>
    <t>Degarelix before or with radiotherapy for treating high-risk localised and locally advanced hormone-dependent prostate cancer [ID6419]</t>
  </si>
  <si>
    <t>The company has informed NICE that it will not provide an evidence submission for this appraisal. Therefore, we are suspending the appraisal while we consider the next steps.</t>
  </si>
  <si>
    <t>Repotrectinib for treating ROS1-positive advanced non-small-cell lung cancer [ID6277]</t>
  </si>
  <si>
    <t>Empagliflozin for preventing cardiovascular events after acute myocardial infarction [ID6240]</t>
  </si>
  <si>
    <t>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t>
  </si>
  <si>
    <t>Nivolumab with chemotherapy for untreated unresectable or metastatic urothelial cancer [ID5102]</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</si>
  <si>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</si>
  <si>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Sugemalimab with chemotherapy for untreated metastatic non-small-cell lung cancer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</si>
  <si>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</si>
  <si>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[ID3975]</t>
  </si>
  <si>
    <t>Suspended. The company has informed NICE that it will not provide an evidence submission for this appraisal. Therefore, we are suspending the appraisal while we consider the next steps.</t>
  </si>
  <si>
    <t>Topical rapamycin for treating facial angiofibromas associated with tuberous sclerosis complex in people 6 years and over [ID6391]</t>
  </si>
  <si>
    <t>Daprodustat for treating anaemia in people with chronic kidney disease [ID3987]</t>
  </si>
  <si>
    <t>Suspended. The company who makes daprodustat have informed NICE that they will not pursue a license for daprodustat from the UK MHRA. This appraisal will therefore be suspended.</t>
  </si>
  <si>
    <t>Palforzia for treating peanut allergy in children aged 1 to 3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</si>
  <si>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</si>
  <si>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</si>
  <si>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[ID6253]</t>
  </si>
  <si>
    <t>Abaloparatide for treating idiopathic or hypogonadal osteoporosis in men [ID4059]</t>
  </si>
  <si>
    <t>Aumolertinib for untreated EGFR mutation-positive non-small-cell lung cancer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</si>
  <si>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</si>
  <si>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VTS-270 for treating Niemann-Pick type C1 [ID1267]</t>
  </si>
  <si>
    <t>Dupilumab for treating chronic spontaneous urticaria in people 12 years and over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</si>
  <si>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</si>
  <si>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[ID3992]</t>
  </si>
  <si>
    <t>Lenadogene nolparvovec for treating Leber's hereditary optic neuropathy caused by the G11778A ND4 mitochondrial mutation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</si>
  <si>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</si>
  <si>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Lurbinectedin for treating advanced small-cell lung cancer on or after platinum-based chemotherapy [ID3872]</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</si>
  <si>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</si>
  <si>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Nintedanib for treating fibrosing interstitial lung disease in people aged 6 to 17 [ID6194]</t>
  </si>
  <si>
    <t>Pembrolizumab with olaparib for treating hormone-relapsed metastatic prostate cancer after abiraterone or enzalutamide and chemotherapy [ID3814]</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</si>
  <si>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</si>
  <si>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Xevinapant with platinum-based chemotherapy and radiotherapy for untreated locally advanced squamous cell head and neck cancer [ID6199]</t>
  </si>
  <si>
    <t>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t>
  </si>
  <si>
    <t>Vibostolimab–pembrolizumab for untreated PD-L1-positive metastatic non-small-cell lung cancer [ID6382]</t>
  </si>
  <si>
    <t>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t>
  </si>
  <si>
    <t>Tislelizumab with chemotherapy for untreated unresectable or metastatic gastric or gastro-oesophageal junction cancer [ID6157]</t>
  </si>
  <si>
    <t>Tiragolumab with atezolizumab for untreated PD-L1-positive advanced non-small-cell lung cancer [ID5122]</t>
  </si>
  <si>
    <t>Tiragolumab with atezolizumab for treating advanced oesophageal squamous cell cancer after chemoradiotherapy [ID6267]</t>
  </si>
  <si>
    <t>Sarilumab for treating polyarticular or oligoarticular juvenile idiopathic arthritis in people 2 to 17 years [ID6297]</t>
  </si>
  <si>
    <t>Sacituzumab govitecan for treating advanced non-small-cell lung cancer after platinum-based chemotherapy and a PD-1 or PD-L1 inhibitor [ID6375]</t>
  </si>
  <si>
    <t>Ruxolitinib for treating moderate to severe chronic graft-versus-host disease after an allogeneic stem cell transplant in people 28 days to 17 years [ID6427]</t>
  </si>
  <si>
    <t>Rilzabrutinib for treating persistent or chronic immune thrombocytopenia in people aged 12 and over [ID6395]</t>
  </si>
  <si>
    <t>Pembrolizumab–vibostolimab with etoposide and platinum-based chemotherapy for untreated extensive-stage small-cell lung cancer [ID6361]</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</si>
  <si>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</si>
  <si>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Pembrolizumab–vibostolimab for untreated metastatic non-small-cell lung cancer [ID6365]</t>
  </si>
  <si>
    <t>Pembrolizumab with stereotactic body radiotherapy for treating unresected stage 1 or 2 non-small-cell lung cancer [ID6149]</t>
  </si>
  <si>
    <t>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</si>
  <si>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Omburtamab for treating relapsed neuroblastoma [ID1664]</t>
  </si>
  <si>
    <t>Nitazoxanide for treating the common cold in people 12 years and over [ID4049]</t>
  </si>
  <si>
    <t>Niraparib with pembrolizumab for maintenance treatment of advanced non-small-cell lung cancer after platinum-based chemotherapy with pembrolizumab [ID6345]</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</si>
  <si>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</si>
  <si>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Niraparib with dostarlimab for maintenance treatment of advanced or recurrent endometrial cancer [ID6316]</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</si>
  <si>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</si>
  <si>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Mavacamten for treating symptomatic non-obstructive hypertrophic cardiomyopathy [ID6523]</t>
  </si>
  <si>
    <t>Lutetium oxodotreotide with octreotide for newly diagnosed unresectable or metastatic gastroenteropancreatic neuroendocrine tumours [ID6315]</t>
  </si>
  <si>
    <t>Lisocabtagene maraleucel for treating relapsed or refractory chronic lymphocytic leukaemia or small lymphocytic lymphoma [ID6174]</t>
  </si>
  <si>
    <t>Lenvatinib with pembrolizumab and transarterial chemoembolization for untreated localised hepatocellular carcinoma [ID5117]</t>
  </si>
  <si>
    <t>Ixazomib citrate for maintenance treatment of untreated multiple myeloma in people who cannot have autologous stem cell transplant [ID2706]</t>
  </si>
  <si>
    <t>Ixazomib citrate for maintenance treatment of untreated multiple myeloma after autologous stem cell transplant [ID1517]</t>
  </si>
  <si>
    <t>Suspended. Following on from advice received from the company, NICE has decided to suspend this appraisal from its work programme whilst the company confirm their regulatory filing plans</t>
  </si>
  <si>
    <t>Insulin efsitora alfa for treating type 1 diabetes in people on multiple daily insulin injections [ID6498]</t>
  </si>
  <si>
    <t>Imetelstat for treating relapsed or refractory transfusion-dependent myelodysplastic syndromes [ID3922]</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</si>
  <si>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</si>
  <si>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Iclepertin for treating cognitive impairment associated with schizophrenia [ID6483]</t>
  </si>
  <si>
    <t>Giroctocogene fitelparvovec for treating moderately severe to severe haemophilia A ID6312</t>
  </si>
  <si>
    <t>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t>
  </si>
  <si>
    <t>Fordadistrogene movaparvovec for treating Duchenne muscular dystrophy [ID6133]</t>
  </si>
  <si>
    <t>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</si>
  <si>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Favezelimab–pembrolizumab for treating relapsed or refractory classical Hodgkin lymphoma after anti-PD-L1 treatment [ID6393]</t>
  </si>
  <si>
    <t>Durvalumab with chemoradiation for untreated unresectable locally advanced oesophageal squamous cell cancer [ID6490]</t>
  </si>
  <si>
    <t>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</si>
  <si>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Cobolimab with dostarlimab and docetaxel for treating advanced non-small-cell lung cancer after anti-PD-L1 treatment and chemotherapy [ID6398]</t>
  </si>
  <si>
    <t>Ciltacabtagene autoleucel for treating relapsed and lenalidomide-refractory multiple myeloma after 1 to 3 therapies [ID4012]</t>
  </si>
  <si>
    <t>Cediranib with olaparib for treating recurrent platinum-resistant ovarian, fallopian tube or primary peritoneal cancer after 3 therapies [ID1639]</t>
  </si>
  <si>
    <t>Cabozantinib with nivolumab and ipilimumab for untreated intermediate- or poor-risk advanced renal cell carcinoma [ID6330]</t>
  </si>
  <si>
    <t>Burosumab for treating FGF23-related hypophosphataemia in tumour-induced osteomalacia [ID3924 ]</t>
  </si>
  <si>
    <t>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t>
  </si>
  <si>
    <t>BI 907828 for untreated dedifferentiated advanced liposarcoma [ID6296]</t>
  </si>
  <si>
    <t>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</si>
  <si>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Benralizumab for previously treated severe nasal polyps [ID1659]</t>
  </si>
  <si>
    <t>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</si>
  <si>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Avacincaptad pegol for treating geographic atrophy caused by age-related macular degeneration [ID6401]</t>
  </si>
  <si>
    <t>Atezolizumab with chemotherapy for treating relapsing recurrent advanced triple-negative early breast cancer [ID6152]</t>
  </si>
  <si>
    <t>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</si>
  <si>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Atezolizumab with cabozantinib for treating hormone-relapsed metastatic prostate cancer after 1 therapy [ID6203]</t>
  </si>
  <si>
    <t>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</si>
  <si>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Arimoclomol for treating Niemann-Pick disease Type C [ID1312]</t>
  </si>
  <si>
    <t>Please note that following on from advice received from the company this evaluation remains suspended. NICE will continue to monitor any developments and will update stakeholders if the situation changes.</t>
  </si>
  <si>
    <t>Alzheimer's disease (early) - gantenerumab [ID6142]</t>
  </si>
  <si>
    <t>ALXN1840 for treating Wilson disease [ID6422]</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</si>
  <si>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</si>
  <si>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Provisional draft guidance consultation date</t>
  </si>
  <si>
    <t>Specialty area</t>
  </si>
  <si>
    <t>Potential resource impact areas (costs or savings)</t>
  </si>
  <si>
    <t xml:space="preserve">Resource category - cost at  national level
</t>
  </si>
  <si>
    <t>Capacity area impacted (if any)</t>
  </si>
  <si>
    <t>Capacity impact (see previous column) per 100,000 population at year 5 (negative denotes saving, positive numbers denote increase)</t>
  </si>
  <si>
    <t>Estimated total resource impact per 100,000 population at year 5 (£) - negative numbers denotes saving, positive numbers denotes cost (£)</t>
  </si>
  <si>
    <t>Estimated cash impact per 100,000 population  - negative numbers denotes saving, positive numbers denotes cost (£)</t>
  </si>
  <si>
    <t>Estimated capacity impact (cash/non cash benefit unable to be split) per 100,000 population - negative numbers denotes saving, positive numbers denotes cost              (£)</t>
  </si>
  <si>
    <t>Twin and triplet pregnancy (NG137) [GID-NG10383]</t>
  </si>
  <si>
    <t>Obstetrics</t>
  </si>
  <si>
    <t>Clinical Guideline - update (new clinical practice evidence)</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</si>
  <si>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</si>
  <si>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</si>
  <si>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Quality Standard - update (new clinical practice evidence)</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</si>
  <si>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</si>
  <si>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</si>
  <si>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Endocrinology and Diabetes</t>
  </si>
  <si>
    <t>Clinical Guideline - new</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</si>
  <si>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</si>
  <si>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</si>
  <si>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</si>
  <si>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</si>
  <si>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</si>
  <si>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</si>
  <si>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</si>
  <si>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</si>
  <si>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</si>
  <si>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</si>
  <si>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</si>
  <si>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</si>
  <si>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</si>
  <si>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</si>
  <si>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Clinical Guideline - update (new pharmaceutical and clinical practice evidence)</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</si>
  <si>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</si>
  <si>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Primary care, Community health care and Secondary care - acute</t>
  </si>
  <si>
    <t>Meningitis (bacterial) and meningococcal disease update [QS19]</t>
  </si>
  <si>
    <t>Infectious Diseases</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</si>
  <si>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</si>
  <si>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</si>
  <si>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Urology</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</si>
  <si>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</si>
  <si>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</si>
  <si>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Bariatric surgery / weight management services</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</si>
  <si>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</si>
  <si>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</si>
  <si>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</si>
  <si>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</si>
  <si>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</si>
  <si>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</si>
  <si>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</si>
  <si>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</si>
  <si>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</si>
  <si>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Clinical Guideline - update (new pharmaceutical evidence)</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</si>
  <si>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</si>
  <si>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</si>
  <si>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</si>
  <si>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</si>
  <si>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</si>
  <si>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</si>
  <si>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</si>
  <si>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</si>
  <si>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</si>
  <si>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</si>
  <si>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</si>
  <si>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</si>
  <si>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</si>
  <si>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</si>
  <si>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</si>
  <si>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</si>
  <si>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</si>
  <si>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Chronic heart failure in adults: diagnosis and management [GID-NG1045] NG106</t>
  </si>
  <si>
    <t>Guideline is still in early development stage. More information will be provided as the development of the guideline progresses.</t>
  </si>
  <si>
    <t>Type 2 diabetes in adults: management (medicines update) [GID-NG10336]</t>
  </si>
  <si>
    <t>Blood transfusion - Tranexamic acid (update) [GID-NG10441]</t>
  </si>
  <si>
    <t>Kidney Cancer [GID-NG10398]</t>
  </si>
  <si>
    <t>Fertility problems: assessment and treatment - update 1 and 2 [GID-NG10263]</t>
  </si>
  <si>
    <t>21/01/26-03/02/26</t>
  </si>
  <si>
    <t>Suspected Cancer: recognition and referral (update) [GID-NG10443]</t>
  </si>
  <si>
    <t>07/01/26-04/02/26</t>
  </si>
  <si>
    <t>Perioperative care in adults [GID-QS10094]</t>
  </si>
  <si>
    <t>Surgery</t>
  </si>
  <si>
    <t>27/05/26-07/07/26</t>
  </si>
  <si>
    <t>Polycystic ovary syndrome: assessment and management [GID-NG10436]</t>
  </si>
  <si>
    <t>Psoriasis: assessment and management (CG153) [GID-NG10448]</t>
  </si>
  <si>
    <t>Alcohol Use Disorders (update) [GID-NG10445]</t>
  </si>
  <si>
    <t>Osteoporosis: risk assessment, treatment, and fragility fracture prevention (update) [GID-NG10216]</t>
  </si>
  <si>
    <t>Trauma and Orthopaedics</t>
  </si>
  <si>
    <t>Advanced breast cancer: diagnosis and management (Partial update) [GID-NG10430]</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</si>
  <si>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</si>
  <si>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</si>
  <si>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</si>
  <si>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28/01/27-10/03/27</t>
  </si>
  <si>
    <t>Obsessive-compulsive disorder and body dysmorphic disorder: treatment  [GID-NG10435]</t>
  </si>
  <si>
    <t>Guideline is still in early development stage. More information will be provided as the development of the guideline progresses.
This guidance will partially update the following:
Obsessive-compulsive disorder and body dysmorphic disorder: treatment (CG31)</t>
  </si>
  <si>
    <t>Metabolic Dysfunction-Associated Steatotic Liver Disease (MASLD) [GID-NG10434]</t>
  </si>
  <si>
    <t>Hepatology</t>
  </si>
  <si>
    <t>Guideline is still in early development stage. More information will be provided as the development of the guideline progresses.
This guidance will partially update the following:
Non-alcoholic fatty liver disease (NAFLD): assessment and management (NG49)</t>
  </si>
  <si>
    <t>Aggressive behaviour in people receiving NHS or social care: prevention and management [GID-NG10432]</t>
  </si>
  <si>
    <t>Primary care, Community health care, Secondary care - acute, Secondary care - mental health trusts and Social Care</t>
  </si>
  <si>
    <t>Domestic violence and abuse: multi-agency working [GID-NG10449]</t>
  </si>
  <si>
    <t>Multiple specialties</t>
  </si>
  <si>
    <t>Public health guideline - update (new clinical practice evidence)</t>
  </si>
  <si>
    <t>Kidney Cancer Quality Standard [GID-QS10186]</t>
  </si>
  <si>
    <t>Quality Standard (new)</t>
  </si>
  <si>
    <t>Suspected cancer update [GID-QS10176]</t>
  </si>
  <si>
    <t>Quality Standard - update (underpinning guideline updated)</t>
  </si>
  <si>
    <t>Indoor air quality at home [GID-QS10113]</t>
  </si>
  <si>
    <t>ICB, LAs and NHS England</t>
  </si>
  <si>
    <t>Ectopic pregnancy and miscarriage: diagnosis and initial management (update) [NG10444]</t>
  </si>
  <si>
    <t>Guideline is still in early development stage. More information will be provided as the development of the guideline progresses.
This guidance will partially update the following:
Ectopic pregnancy and miscarriage: diagnosis and initial management (NG126)</t>
  </si>
  <si>
    <t>Infection prevention and control update [GID-QS10177]</t>
  </si>
  <si>
    <t>Primary care, Community health care, Secondary care - acute and care homes</t>
  </si>
  <si>
    <t>Kurin Lock for blood culture collection [GID-MT582] (MTG77)</t>
  </si>
  <si>
    <t>Medical Technology (new)</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</si>
  <si>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</si>
  <si>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</si>
  <si>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GID-MT575 GaitSmart rehabilitation exercise programme for gait and mobility issues [GID-MT575] (MTG78)</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</si>
  <si>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</si>
  <si>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</si>
  <si>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Primary care, Community health care</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</si>
  <si>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</si>
  <si>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[HTE18]</t>
  </si>
  <si>
    <t>Early Value Assessment</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</si>
  <si>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</si>
  <si>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</si>
  <si>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[GID-DG10075] (DG58)</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</si>
  <si>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</si>
  <si>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</si>
  <si>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</si>
  <si>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[GID-DG10054] (DG59)</t>
  </si>
  <si>
    <t>Diagnostic Technology - new</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</si>
  <si>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</si>
  <si>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</si>
  <si>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[GID-DG10088] (DG60)</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</si>
  <si>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</si>
  <si>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</si>
  <si>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[GID-DG10080] (DG61)</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</si>
  <si>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</si>
  <si>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</si>
  <si>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 xml:space="preserve">Digital technologies to support self-management of COPD: early value assessment [GID-HTE10030] (HTE19)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</si>
  <si>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</si>
  <si>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</si>
  <si>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Home-testing devices for diagnosing obstructive sleep apnoea hypopnoea syndrome [GID-DG10074] (DG62)</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</si>
  <si>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</si>
  <si>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</si>
  <si>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Artificial intelligence technologies to help detect fractures on X-rays in urgent care [GID-HTE10044] HTE20</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</si>
  <si>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</si>
  <si>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</si>
  <si>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Robot-assisted surgery for soft-tissue procedures: early value assessment [GID-HTE10040] HTE21</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</si>
  <si>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</si>
  <si>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[GID-HTE10043] HTE22</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</si>
  <si>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</si>
  <si>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repositioning or moving a person: late stage assessment [GID-HTE10051] HTE23</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</si>
  <si>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</si>
  <si>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</si>
  <si>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[GID-HTE10047] HTE24</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</si>
  <si>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</si>
  <si>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</si>
  <si>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 eluting stents for treating coronary artery disease: late stage assessment [GID-HTE10039] HTE26</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</si>
  <si>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</si>
  <si>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[GID-HTE10056] HTE25</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</si>
  <si>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</si>
  <si>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Topical antimicrobial dressings for locally infected leg ulcers: Late stage assessment [GID-HTE10041] HTE27</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</si>
  <si>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</si>
  <si>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[GID-HTE10049] HTE28</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</si>
  <si>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</si>
  <si>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[HTE10045] HTE29</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</si>
  <si>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</si>
  <si>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</si>
  <si>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[GID-HTE10055] HTE30</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</si>
  <si>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</si>
  <si>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</si>
  <si>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[GID-HTE10027] HTE31</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</si>
  <si>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</si>
  <si>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[GID-HTE10048] HTE32</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</si>
  <si>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</si>
  <si>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[GID-HTE10050] HTE33</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</si>
  <si>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</si>
  <si>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Digital self-help for eating disorders: early value assessment [GID-HTE10058]</t>
  </si>
  <si>
    <t xml:space="preserve">Draft guidance states that Overcoming Bulimia Online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nervosa.
It can only be used: 
• if the evidence outlined in the evidence generation plan for overcoming Bulimia Online is being generated 
• once it has appropriate regulatory approval including NHS England's Digital Technology Assessment Criteria (DTAC) approval
</t>
  </si>
  <si>
    <t>Digital technologies for managing mild to moderate hip or knee osteoarthritis: early-value assessment [GID-HTE10057]</t>
  </si>
  <si>
    <t>Pulmonary artery pressure technologies for remote monitoring of chronic heart failure [GID-DG10087]</t>
  </si>
  <si>
    <t>Artificial intelligence software to help detect and characterise colorectal polyps [GID-DG10118]</t>
  </si>
  <si>
    <t xml:space="preserve">Guidance is still in early development stage. More information will be provided as the development of the guidance progresses.  </t>
  </si>
  <si>
    <t>07/01/2026-21/01/2026</t>
  </si>
  <si>
    <t>Digital technologies for asthma self-management: early value assessment [GID-HTE10063]</t>
  </si>
  <si>
    <t>20/01/2026-03/02/2026</t>
  </si>
  <si>
    <t>Artificial Intelligence assisted echocardiography to support diagnosis of heart failure: Early Value Assessment[GID-HTE10067]</t>
  </si>
  <si>
    <t>Capsule sponge tests for surveillance of Barrett's oesophagus (provisional title) [GID-HTE10070]</t>
  </si>
  <si>
    <t>Health Technology Evaluation</t>
  </si>
  <si>
    <t>PillCam COLON 2 for investigation of the colon through direct visualisation [GID-DG10083]</t>
  </si>
  <si>
    <t>Ex-situ machine perfusion devices for deceased donor liver transplants [GID-HTE10066]</t>
  </si>
  <si>
    <t>Medical Technology - new</t>
  </si>
  <si>
    <t>Artificial intelligence technologies for mammography: early value assessment [GID-HTE10062]</t>
  </si>
  <si>
    <t>COLOFIT algorithm to guide colorectal cancer pathway referral in primary care: early value assessment [GID-HTE10011]</t>
  </si>
  <si>
    <t>Digital technologies to support smoking cessation in secondary care patients [GID-HTE10061]</t>
  </si>
  <si>
    <t>Guidance development is suspended</t>
  </si>
  <si>
    <t>Non-invasive skin closure devices for surgical incisions [GID-MT775]</t>
  </si>
  <si>
    <t>Surgical vessel sealing systems (GID-MT594)</t>
  </si>
  <si>
    <t>Zio XT for detecting cardiac arrhythmias [GID-MT591]</t>
  </si>
  <si>
    <t>Medical Technology - update (new evidence and update costs)</t>
  </si>
  <si>
    <t>Evoke Spinal Cord Stimulator for managing chronic neuropathic or ischaemic pain [GID-MT567]</t>
  </si>
  <si>
    <t>Peezy Midstream for urine collection (MT446) [GID-MT538]</t>
  </si>
  <si>
    <t>IPG Reference</t>
  </si>
  <si>
    <t>Recommendation</t>
  </si>
  <si>
    <t>2022/23</t>
  </si>
  <si>
    <t>IPG722</t>
  </si>
  <si>
    <t>Intramedullary distraction for upper limb lengthening</t>
  </si>
  <si>
    <t>Trauma &amp; Orthopaedics</t>
  </si>
  <si>
    <t>Evidence on the safety and efficacy of intramedullary distraction for upper limb lengthening is inadequate in quantity and quality. But because this is a rare condition with limited alternative treatments, the procedure can be considered as long as special arrangements for clinical governance, consent, and audit or research are in place.</t>
  </si>
  <si>
    <t>IPG723</t>
  </si>
  <si>
    <t>Liposuction for chronic lymphoedema</t>
  </si>
  <si>
    <t>Lymphoedema</t>
  </si>
  <si>
    <t>Evidence on the efficacy and safety of liposuction for chronic lymphoedema is adequate. The evidence on safety shows that the potential risks include venous thromboembolism, fat embolism, and fluid overload. This procedure can be used provided that standard arrangements are in place for clinical governance, consent and audit. </t>
  </si>
  <si>
    <t>IPG724</t>
  </si>
  <si>
    <t>Personalised external aortic root support (PEARS) using mesh to prevent aortic root expansion and aortic dissection in people with Marfan syndrome</t>
  </si>
  <si>
    <t>Vascular</t>
  </si>
  <si>
    <t>Evidence is adequate on the short-term safety and efficacy of personalised external aortic root support (PEARS) using mesh to prevent aortic root expansion and aortic dissection in people with Marfan syndrome. Evidence on long-term outcomes is limited in quantity and quality. Therefore, this procedure should only be used with special arrangements for clinical governance, consent and audit or research.</t>
  </si>
  <si>
    <t>IPG725</t>
  </si>
  <si>
    <t>Endoanchoring systems in endovascular aortic aneurysm repair</t>
  </si>
  <si>
    <t xml:space="preserve"> - For people with unfavourable aneurysm morphology needing an endovascular aortic aneurysm repair (EVAR) as a primary procedure, or for people with an existing EVAR who need a secondary procedure, evidence on the safety of using endoanchoring systems is adequate. Evidence on efficacy is limited in quantity and quality. Therefore, for these people, this procedure should only be used with special arrangements for clinical governance, consent, and audit or research.                                                                                                                                                                                                    - For people with favourable aneurysm morphology needing an EVAR as a primary procedure, evidence on the safety of using endoanchoring systems is adequate. However, evidence on efficacy is inadequate in quantity and quality. Therefore, for these people, this procedure should only be used in the context of research.</t>
  </si>
  <si>
    <t>IPG726</t>
  </si>
  <si>
    <t>Supercapsular percutaneously assisted total hip arthroplasty for osteoarthritis</t>
  </si>
  <si>
    <t>Evidence on the safety and efficacy of supercapsular percutaneously assisted total hip arthroplasty for osteoarthritis is limited in quality and quantity. Therefore, this procedure should only be used with special arrangements for clinical governance, consent, and audit or research.</t>
  </si>
  <si>
    <t>IPG727</t>
  </si>
  <si>
    <t>Synthetic cartilage implant insertion for first metatarsophalangeal joint osteoarthritis (hallux rigidus)</t>
  </si>
  <si>
    <t xml:space="preserve">For people with advanced disease for whom arthrodesis is indicated, evidence on the safety of synthetic cartilage implant insertion for first metatarsophalangeal joint osteoarthritis (hallux rigidus) shows no major safety concerns in the short term. But evidence on efficacy is limited in quantity and quality. Therefore, for these people, this procedure should only be used with special arrangements for clinical governance, consent, and audit or research.                                                                                                                                                    For all other people with hallux rigidus, evidence on the safety of synthetic cartilage implant insertion for hallux rigidus shows no major safety concerns in the short term. But evidence on efficacy is inadequate in quantity and quality. Therefore, for these people, this procedure should only be used in the context of research.             </t>
  </si>
  <si>
    <t>IPG728</t>
  </si>
  <si>
    <t>Vertebral body tethering for idiopathic scoliosis in children and young people</t>
  </si>
  <si>
    <t>Evidence on the safety of vertebral body tethering for idiopathic scoliosis in children and young people is limited but raises concerns of serious complications. Evidence on its efficacy is inadequate in quality and quantity. Therefore, this procedure should only be used in the context of research. </t>
  </si>
  <si>
    <t>IPG729</t>
  </si>
  <si>
    <t>Nerve graft for corneal denervation</t>
  </si>
  <si>
    <t>Evidence on the safety of nerve graft for corneal denervation is limited but raises no major safety concerns. Evidence on efficacy is limited in quantity and quality. Therefore, this procedure should only be used with special arrangements for clinical governance, consent, and audit or research.</t>
  </si>
  <si>
    <t>IPG730</t>
  </si>
  <si>
    <t>Transcatheter tricuspid valve annuloplasty for tricuspid regurgitation</t>
  </si>
  <si>
    <t>Cardiac surgery</t>
  </si>
  <si>
    <t>For people with severe and symptomatic tricuspid regurgitation, evidence on the efficacy of transcatheter tricuspid valve annuloplasty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annuloplasty is inadequate in quantity and quality. Therefore, for these people, this procedure should only be used in the context of research.</t>
  </si>
  <si>
    <t>IPG731</t>
  </si>
  <si>
    <t>Transcatheter tricuspid valve leaflet repair for tricuspid regurgitation</t>
  </si>
  <si>
    <t>For people with severe and symptomatic tricuspid regurgitation, evidence on the efficacy of transcatheter tricuspid valve leaflet repair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leaflet repair is inadequate in quantity and quality. Therefore, for these people, this procedure should only be used in the context of research.</t>
  </si>
  <si>
    <t>IPG732</t>
  </si>
  <si>
    <t>Bioresorbable stent implantation to treat coronary artery disease</t>
  </si>
  <si>
    <t>Evidence on the efficacy of bioresorbable stent implantation to treat coronary artery disease is inadequate. Evidence on its safety has shown an increased risk of serious complications in the longer term. This includes an increased risk of myocardial infarction and death with some types of bioresorbable stents. Therefore, this procedure should only be used in the context of research.</t>
  </si>
  <si>
    <t>IPG733</t>
  </si>
  <si>
    <t>Aortic remodelling hybrid stent insertion during surgical repair of an acute type A aortic dissection</t>
  </si>
  <si>
    <t>Evidence on the safety and efficacy of aortic remodelling hybrid stent insertion during surgical repair of an acute type A aortic dissection is limited in quantity and quality. Therefore, this procedure should only be used with special arrangements for clinical governance, consent, and audit or research.</t>
  </si>
  <si>
    <t>IPG734</t>
  </si>
  <si>
    <t>Focal resurfacing implants to treat articular cartilage damage in the knee</t>
  </si>
  <si>
    <t>Evidence on the efficacy of focal resurfacing implants to treat articular cartilage damage in the knee is limited in quality and quantity. Short-term evidence shows no major safety concerns, but long-term evidence on safety is limited in quality and quantity. Therefore, this procedure should only be used with special arrangements for clinical governance, consent, and audit or research.</t>
  </si>
  <si>
    <t>IPG735</t>
  </si>
  <si>
    <t>Transcutaneous electrical neuromuscular stimulation for urinary incontinence</t>
  </si>
  <si>
    <t>Evidence on the safety of transcutaneous electrical neuromuscular stimulation for urinary incontinence raises no major safety concerns. Evidence on its efficacy is limited in quantity and quality. Therefore, this procedure should only be used with special arrangements for clinical governance, consent, and audit or research.</t>
  </si>
  <si>
    <t>IPG736</t>
  </si>
  <si>
    <t>Superficial venous arterialisation for chronic limb threatening ischaemia</t>
  </si>
  <si>
    <t>Evidence on the safety of superficial venous arterialisation for chronic limb threatening ischaemia shows well-recognised complications. Evidence on its efficacy is inadequate in quantity and quality. However, in people with no other option for revascularisation, this procedure can be used with special arrangements for clinical governance, consent, and audit or research.</t>
  </si>
  <si>
    <t>IPG737</t>
  </si>
  <si>
    <t>Prostatic urethral temporary implant insertion for lower urinary tract symptoms caused by benign prostatic hyperplasia</t>
  </si>
  <si>
    <t>Evidence on the safety and efficacy of prostatic urethral temporary implant insertion for lower urinary tract symptoms caused by benign prostatic hyperplasia is limited in quantity and quality. Therefore, this procedure should only be used with special arrangements for clinical governance, consent, and audit or research.</t>
  </si>
  <si>
    <t>IPG738</t>
  </si>
  <si>
    <t>Removal, preservation and subsequent reimplantation of ovarian tissue to prevent symptoms from the menopause</t>
  </si>
  <si>
    <t>Evidence on the safety and efficacy of removal, preservation and subsequent reimplantation of ovarian tissue to prevent symptoms from the menopause is inadequate in quality and quantity. Therefore, this procedure should not be done unless it is part of a formal research study, with appropriate governance and ethics approval.</t>
  </si>
  <si>
    <t>IPG739</t>
  </si>
  <si>
    <t>Neurostimulation of lumbar muscles for refractory non-specific chronic low back pain</t>
  </si>
  <si>
    <t>Evidence on the efficacy and safety of neurostimulation of lumbar muscles for refractory non-specific chronic low back pain is limited in quantity and quality. Therefore, this procedure should only be used with special arrangements for clinical governance, consent, and audit or research.</t>
  </si>
  <si>
    <t>IPG740</t>
  </si>
  <si>
    <t>Transcutaneous electrical stimulation of the supraorbital nerve for treating and preventing migraine</t>
  </si>
  <si>
    <t>Evidence on the safety of transcutaneous electrical stimulation of the supraorbital nerve for treating and preventing migraine is adequate and raises no major safety concerns. For efficacy:
The evidence for treating an acute migraine attack is adequate but, for treating subsequent attacks, is limited in quality and quantity. So, for treating acute migraine, this procedure should only be used with special arrangements for clinical governance, consent, and audit or research. 
The evidence for preventing migraine is inadequate in quality. So, for preventing migraine, this procedure should only be used in the context of research.</t>
  </si>
  <si>
    <t>IPG741</t>
  </si>
  <si>
    <t>YAG laser vitreolysis for symptomatic vitreous floaters</t>
  </si>
  <si>
    <t>Evidence on the safety and efficacy of YAG laser vitreolysis for symptomatic vitreous floaters is inadequate in quality and quantity. Therefore, this procedure should only be used in the context of research.</t>
  </si>
  <si>
    <t>IPG742</t>
  </si>
  <si>
    <t>Extracorporeal shockwave therapy for calcific tendinopathy in the shoulder</t>
  </si>
  <si>
    <t>Evidence on the safety of extracorporeal shockwave therapy for calcific tendinopathy in the shoulder shows no major safety concerns in the short term. Evidence on efficacy is inadequate. Therefore, this procedure should only be used in the context of research. </t>
  </si>
  <si>
    <t>IPG743</t>
  </si>
  <si>
    <t>Percutaneous ultrasound-guided microwave ablation for symptomatic benign thyroid nodules</t>
  </si>
  <si>
    <t>Evidence on the safety of percutaneous ultrasound-guided microwave ablation for symptomatic benign thyroid nodules shows some well-recognised complications. Evidence on efficacy is adequate. Therefore, this procedure can be used provided standard arrangements are in place for clinical governance, consent and audit.</t>
  </si>
  <si>
    <t>IPG744</t>
  </si>
  <si>
    <t>Balloon disimpaction of the baby's head at emergency caesarean during the second stage of labour</t>
  </si>
  <si>
    <t>Evidence on the safety and efficacy of balloon disimpaction of the baby's head at emergency caesarean during the second stage of labour is adequate to support using this procedure provided that standard arrangements are in place for clinical governance, consent and audit.</t>
  </si>
  <si>
    <t>IPG745</t>
  </si>
  <si>
    <t>Ab interno canaloplasty for open-angle glaucoma</t>
  </si>
  <si>
    <t>Evidence on the safety of ab interno canaloplasty for open-angle glaucoma shows no major safety concerns. Evidence on the efficacy is limited in quality and quantity, particularly in the long term. Therefore, this procedure should only be used with special arrangements for clinical governance, consent, and audit or research.</t>
  </si>
  <si>
    <t>IPG746</t>
  </si>
  <si>
    <t>Tunnelled peritoneal drainage catheter insertion for refractory ascites in cirrhosis</t>
  </si>
  <si>
    <t>Evidence on the safety of long-term tunnelled peritoneal drainage catheter insertion for refractory ascites in cirrhosis is limited but shows well-recognised complications. Evidence on the efficacy is limited in quantity and quality. Therefore, this procedure should only be used with special arrangements for clinical governance, consent, and audit or research.</t>
  </si>
  <si>
    <t>IPG747</t>
  </si>
  <si>
    <t>Percutaneous image-guided cryoablation of peripheral neuroma for chronic pain</t>
  </si>
  <si>
    <t>Evidence on the safety and efficacy of percutaneous image-guided cryoablation of peripheral neuroma for chronic pain is inadequate in quality and quantity. Therefore, this procedure should only be used in the context of research. </t>
  </si>
  <si>
    <t>IPG748</t>
  </si>
  <si>
    <t>Transcutaneous electrical stimulation of the trigeminal nerve for ADHD</t>
  </si>
  <si>
    <t>CAMHS</t>
  </si>
  <si>
    <t>Evidence on the safety and efficacy of transcutaneous electrical stimulation of the trigeminal nerve for attention deficit hyperactivity disorder (ADHD) is inadequate in quality and quantity. Therefore, this procedure should only be used in the context of research.</t>
  </si>
  <si>
    <t>IPG749</t>
  </si>
  <si>
    <t>Laparoscopic insertion of a magnetic ring for gastro-oesophageal reflux disease</t>
  </si>
  <si>
    <t>Evidence on the safety and efficacy of laparoscopic insertion of a magnetic ring for gastro-oesophageal reflux disease (GORD) is adequate to support using this procedure provided that standard arrangements are in place for clinical governance, consent and audit. </t>
  </si>
  <si>
    <t>IPG750</t>
  </si>
  <si>
    <t>Trabeculectomy with a biodegradable collagen matrix implant for glaucoma</t>
  </si>
  <si>
    <t>Evidence on the safety and efficacy of trabeculectomy with biodegradable collagen matrix implant for glaucoma is adequate to support using this procedure, provided that standard arrangements are in place for clinical governance, consent and audit. </t>
  </si>
  <si>
    <t>IPG751</t>
  </si>
  <si>
    <t>Transvenous obliteration for gastric varices</t>
  </si>
  <si>
    <t>Evidence on the safety and efficacy of transvenous obliteration of gastric varices is adequate in the short term but limited in the long term. Therefore, this procedure should only be used with special arrangements for clinical governance, consent, and audit or research.</t>
  </si>
  <si>
    <t>IPG752</t>
  </si>
  <si>
    <t>Biodegradable spacer insertion to reduce rectal toxicity during radiotherapy for prostate cancer</t>
  </si>
  <si>
    <t>Evidence on the safety and efficacy of biodegradable spacer insertion to reduce rectal toxicity during radiotherapy for prostate cancer is limited in quality. Therefore, this procedure should only be used with special arrangements for clinical governance, consent, and audit or research.</t>
  </si>
  <si>
    <t>IPG753</t>
  </si>
  <si>
    <t>Endoluminal gastroplication for gastro-oesophageal reflux disease</t>
  </si>
  <si>
    <t>Evidence on the safety of endoluminal gastroplication for gastro-oesophageal reflux disease is adequate. However, evidence on its efficacy is inadequate in quality, particularly in terms of patient selection and long-term outcomes. Therefore, this procedure should be used only in research.</t>
  </si>
  <si>
    <t>IPG754</t>
  </si>
  <si>
    <t>Percutaneous transluminal renal sympathetic denervation for resistant hypertension</t>
  </si>
  <si>
    <t>Percutaneous transluminal renal sympathetic denervation for resistant hypertension should only be used with special arrangements for clinical governance, consent, and audit or research.</t>
  </si>
  <si>
    <t>IPG755</t>
  </si>
  <si>
    <t>Percutaneous thoracic duct embolisation for persistent chyle leak</t>
  </si>
  <si>
    <t>Thoracic surgery</t>
  </si>
  <si>
    <t>Evidence on the safety and efficacy of percutaneous thoracic duct embolisation for persistent chyle leak is limited in quantity and quality. Therefore, this procedure should only be used with special arrangements for clinical governance, consent, and audit or research. </t>
  </si>
  <si>
    <t>IPG756</t>
  </si>
  <si>
    <t>Focal therapy using high-intensity focused ultrasound for localised prostate cancer</t>
  </si>
  <si>
    <t>Evidence on the safety of focal therapy using high-intensity focused ultrasound for localised prostate cancer is adequate, but evidence on its efficacy is limited. Therefore, this procedure should only be used with special arrangements for clinical governance, consent, and audit or research.</t>
  </si>
  <si>
    <t>IPG757</t>
  </si>
  <si>
    <t>Maximal cytoreductive surgery for advanced ovarian cancer</t>
  </si>
  <si>
    <t>Evidence on the safety and efficacy of maximal cytoreductive surgery for advanced ovarian cancer is adequate to support using this procedure provided that standard arrangements are in place for clinical governance, consent and audit. </t>
  </si>
  <si>
    <t>IPG758</t>
  </si>
  <si>
    <t>Radiofrequency ablation for palliation of painful spinal metastases</t>
  </si>
  <si>
    <t>Spinal cancer</t>
  </si>
  <si>
    <t>Evidence on the safety and efficacy of radiofrequency ablation for palliation of painful spinal metastases is limited in quantity and quality. Therefore, this procedure should only be used with special arrangements for clinical governance, consent, and audit or research. </t>
  </si>
  <si>
    <t>IPG759</t>
  </si>
  <si>
    <t>Radiofrequency ablation as an adjunct to balloon kyphoplasty or percutaneous vertebroplasty for palliation of painful spinal metastases</t>
  </si>
  <si>
    <t>Evidence on the safety and efficacy of radiofrequency ablation as an adjunct to balloon kyphoplasty or percutaneous vertebroplasty for palliation of painful spinal metastases is adequate to support using this procedure provided that standard arrangements are in place for clinical governance, consent and audit.</t>
  </si>
  <si>
    <t>IPG760</t>
  </si>
  <si>
    <t>Daytime intraoral neuromuscular electrical tongue stimulation using a removable device for obstructive sleep apnoea</t>
  </si>
  <si>
    <t>Evidence on the safety and efficacy of daytime intraoral neuromuscular electrical tongue stimulation using a removable device for obstructive sleep apnoea is inadequate in quality and quantity. So, this procedure should be used only in research.</t>
  </si>
  <si>
    <t>IPG761</t>
  </si>
  <si>
    <t>Endoscopic ultrasound-guided biliary drainage for biliary obstruction</t>
  </si>
  <si>
    <t>Evidence on the safety and efficacy of endoscopic ultrasound-guided biliary drainage (EUS‑BD) for biliary obstruction caused by distal malignant disease is adequate to support using this procedure. This is provided that standard arrangements are in place for clinical governance, consent and audit. </t>
  </si>
  <si>
    <t>IPG762</t>
  </si>
  <si>
    <t>Intramuscular diaphragm stimulation for ventilator-dependent chronic respiratory failure from high spinal cord injuries</t>
  </si>
  <si>
    <t>Spinal surgery</t>
  </si>
  <si>
    <t>Intramuscular diaphragm stimulation for ventilator-dependent chronic respiratory failure from high spinal cord injuries should only be used with special arrangements for clinical governance, consent, and audit or research.</t>
  </si>
  <si>
    <t>IPG763</t>
  </si>
  <si>
    <t>Intraoperative electron beam radiotherapy for locally advanced and locally recurrent colorectal cancer</t>
  </si>
  <si>
    <t>Colorectal Cancer</t>
  </si>
  <si>
    <t>Evidence on the safety of intraoperative electron beam radiotherapy for locally advanced and locally recurrent colorectal cancer is adequate. Evidence on efficacy is inadequate in quality and quantity. Therefore, this procedure should only be used in the context of research.</t>
  </si>
  <si>
    <t>IPG764</t>
  </si>
  <si>
    <t>Endoscopic ultrasound-guided gallbladder drainage for acute cholecystitis when surgery is not an option</t>
  </si>
  <si>
    <t>Hepatobiliary and Pancreatic Surgery Service</t>
  </si>
  <si>
    <t xml:space="preserve">Endoscopic ultrasound-guided gallbladder drainage for acute cholecystitis can be used when surgery is not an option, if standard arrangements are in place for clinical governance, consent and audit. </t>
  </si>
  <si>
    <t>IPG765</t>
  </si>
  <si>
    <t>Minimally invasive fusionless posterior-approach surgery to correct idiopathic scoliosis in children and young people</t>
  </si>
  <si>
    <t xml:space="preserve">Minimally invasive fusionless posterior-approach surgery to correct idiopathic scoliosis in children and young people should be used only in research. </t>
  </si>
  <si>
    <t>IPG766</t>
  </si>
  <si>
    <t>Botulinum toxin injection into the urethral sphincter for idiopathic chronic non-obstructive urinary retention</t>
  </si>
  <si>
    <t>For people with idiopathic chronic non-obstructive urinary retention caused by external urethral sphincter dysfunction (also known as Fowler’s syndrome in younger women and people with female anatomy, primary disorder of urethral sphincter relaxation or high-tone non-relaxing urethral sphincter), botulinum toxin type A injections into the urethral sphincter should only be used with special arrangements for clinical governance, consent, and audit or research. should be used only in research.</t>
  </si>
  <si>
    <t>IPG767</t>
  </si>
  <si>
    <t>Radiofrequency denervation for osteoarthritic knee pain</t>
  </si>
  <si>
    <t>Radiofrequency denervation for osteoarthritic knee pain may be used if standard arrangements are in place for clinical governance, consent and audit.</t>
  </si>
  <si>
    <t>IPG768</t>
  </si>
  <si>
    <t>Irreversible electroporation for treating prostate cancer</t>
  </si>
  <si>
    <t>Irreversible electroporation for treating prostate cancer should only be used with special arrangements for clinical governance, consent, and audit or research.</t>
  </si>
  <si>
    <t>IPG769</t>
  </si>
  <si>
    <t>Aortic valve reconstruction with glutaraldehyde-treated autologous pericardium</t>
  </si>
  <si>
    <t>Aortic valve reconstruction with glutaraldehyde-treated autologous pericardium for aortic valve disease should be used only in research.</t>
  </si>
  <si>
    <t>IPG770</t>
  </si>
  <si>
    <t>Transurethral water-jet ablation for lower urinary tract symptoms caused by benign prostatic hyperplasia</t>
  </si>
  <si>
    <t>Transurethral water-jet ablation for lower urinary tract symptoms caused by benign prostatic hyperplasia (BPH) may be used if standard arrangements are in place for clinical governance, consent and audit.</t>
  </si>
  <si>
    <t>IPG771</t>
  </si>
  <si>
    <t>Cryotherapy for Chronic Rhinitis</t>
  </si>
  <si>
    <t xml:space="preserve">Cryotherapy for chronic rhinitis should be used only in research. </t>
  </si>
  <si>
    <t>IPG772</t>
  </si>
  <si>
    <t>Removal, preservation and reimplantation of ovarian tissue for restoring fertility after gonadotoxic treatment</t>
  </si>
  <si>
    <t>Removal, preservation and reimplantation of ovarian tissue for restoring fertility after gonadotoxic treatment may be used if standard arrangements are in place for clinical governance, consent and audit.</t>
  </si>
  <si>
    <t>IPG773</t>
  </si>
  <si>
    <t>Percutaneous deep venous arterialisation for chronic limb-threatening ischaemia</t>
  </si>
  <si>
    <t>Percutaneous deep venous arterialisation for chronic limb-threatening ischaemia in people with limited treatment options should only be used with special arrangements for clinical governance, consent, and audit or research.</t>
  </si>
  <si>
    <t>IPG774</t>
  </si>
  <si>
    <t>Vaginal transluminal endoscopic hysterectomy and adnexal surgery for benign gynaecological conditions</t>
  </si>
  <si>
    <t>Vaginal transluminal endoscopic hysterectomy and adnexal surgery for benign gynaecological conditions should only be used with special arrangements for clinical governance, consent, and audit or research.</t>
  </si>
  <si>
    <t>IPG775</t>
  </si>
  <si>
    <t>Biodegradable subacromial spacer insertion for rotator cuff tears</t>
  </si>
  <si>
    <t>When debridement is a suitable option, biodegradable subacromial spacer insertion for rotator cuff tears should not be used.</t>
  </si>
  <si>
    <t>IPG776</t>
  </si>
  <si>
    <t>Extracorporeal carbon dioxide removal for acute respiratory failure</t>
  </si>
  <si>
    <t>For people with acute hypoxic respiratory failure, extracorporeal carbon dioxide removal should not be used. 
For people with acute hypercapnic respiratory failure, extracorporeal carbon dioxide removal should be used only in research.</t>
  </si>
  <si>
    <t>IPG777</t>
  </si>
  <si>
    <t>Percutaneous transarterial carotid artery stent placement for asymptomatic extracranial carotid stenosis</t>
  </si>
  <si>
    <t>Percutaneous transarterial carotid artery stent placement for asymptomatic extracranial carotid stenosis should only be used with special arrangements for clinical governance, consent, and audit or research.</t>
  </si>
  <si>
    <t>IPG778</t>
  </si>
  <si>
    <t>Percutaneous thrombectomy for intermediate-risk or high-risk pulmonary embolus</t>
  </si>
  <si>
    <t>For high-risk pulmonary embolism in people who cannot have thrombolysis, or when there are no other suitable treatment options or alternative treatments have failed, percutaneous thrombectomy should only be used with special arrangements for clinical governance, informed consent and audit.</t>
  </si>
  <si>
    <t>IPG779</t>
  </si>
  <si>
    <t>Middle meningeal artery embolisation for chronic subdural haematomas</t>
  </si>
  <si>
    <t>Endovascular</t>
  </si>
  <si>
    <t>Middle meningeal artery embolisation for chronic subdural haematomas should be used only in research.</t>
  </si>
  <si>
    <t>IPG780</t>
  </si>
  <si>
    <t>Intravascular lithotripsy for calcified arteries in peripheral arterial disease</t>
  </si>
  <si>
    <t xml:space="preserve">Intravascular lithotripsy for calcified arteries in peripheral arterial disease should only be used with special arrangements for clinical governance, consent, and audit or research. </t>
  </si>
  <si>
    <t>IPG781</t>
  </si>
  <si>
    <t>Electrical stimulation of the pharynx for neurogenic dysphagia</t>
  </si>
  <si>
    <t xml:space="preserve"> 1) For people with neurogenic dysphagia who have a tracheostomy after stroke, pharyngeal electrical stimulation can be used in the NHS while more evidence is generated. It can only be used with special arrangements for clinical governance, consent, and audit or research. 2)For people with neurogenic dysphagia after stroke who do not have a tracheostomy and people with other causes of neurogenic dysphagia, more research is needed on pharyngeal electrical stimulation.</t>
  </si>
  <si>
    <t>IPG782</t>
  </si>
  <si>
    <t>Temperature control to improve neurological outcomes after cardiac arrest</t>
  </si>
  <si>
    <t>Use temperature control as an option to prevent fever and improve neurological outcomes after cardiac arrest with standard arrangements in place for clinical governance, consent and audit.</t>
  </si>
  <si>
    <t>IPG783</t>
  </si>
  <si>
    <t>Endoscopic sleeve gastroplasty for obesity</t>
  </si>
  <si>
    <t>General and Upper Gastrointestinal Surgery</t>
  </si>
  <si>
    <t>Use endoscopic sleeve gastroplasty as an option to treat obesity in adults with standard arrangements in place for clinical governance, consent and audit.</t>
  </si>
  <si>
    <t>IPG784</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</si>
  <si>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</si>
  <si>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</si>
  <si>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</si>
  <si>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IPG785</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</si>
  <si>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</si>
  <si>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</si>
  <si>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IPG786</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</si>
  <si>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</si>
  <si>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</si>
  <si>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</si>
  <si>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IPG787</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</si>
  <si>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</si>
  <si>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</si>
  <si>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IPG788</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</si>
  <si>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</si>
  <si>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</si>
  <si>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IPG789</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</si>
  <si>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</si>
  <si>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</si>
  <si>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IPG790</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</si>
  <si>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</si>
  <si>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</si>
  <si>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IPG791</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</si>
  <si>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</si>
  <si>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</si>
  <si>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IPG792</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</si>
  <si>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</si>
  <si>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</si>
  <si>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</si>
  <si>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IPG793</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</si>
  <si>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</si>
  <si>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</si>
  <si>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IPG794</t>
  </si>
  <si>
    <t>Endoscopic bipolar radiofrequency ablation for malignant biliary obstruction</t>
  </si>
  <si>
    <t>More research is needed on endoscopic bipolar radiofrequency ablation for treating malignant biliary obstruction.</t>
  </si>
  <si>
    <t>IPG795</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</si>
  <si>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</si>
  <si>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</si>
  <si>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IPG796</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</si>
  <si>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</si>
  <si>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</si>
  <si>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IPG797</t>
  </si>
  <si>
    <t>More research is needed on MRI-guided focused ultrasound subthalamotomy for treating Parkinson's before it can be used in the NHS.
This procedure should only be done as part of a formal research study and a research ethics committee needs to have approved its use</t>
  </si>
  <si>
    <t>IPG798</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</si>
  <si>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</si>
  <si>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</si>
  <si>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IPG799</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</si>
  <si>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</si>
  <si>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</si>
  <si>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IPG802</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</si>
  <si>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</si>
  <si>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</si>
  <si>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IPG801</t>
  </si>
  <si>
    <t>Alcohol-mediated perivascular renal sympathetic denervation for resistant hypertension</t>
  </si>
  <si>
    <t>More research is needed on alcohol-mediated perivascular renal sympathetic denervation for treating resistant hypertension before it can be used in the NHS.</t>
  </si>
  <si>
    <t>IPG800</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</si>
  <si>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</si>
  <si>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</si>
  <si>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IPG803</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</si>
  <si>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</si>
  <si>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</si>
  <si>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IPG804</t>
  </si>
  <si>
    <t>Targeted muscle reinnervation for managing limb amputation pain</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</si>
  <si>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</si>
  <si>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IPG805</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</si>
  <si>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</si>
  <si>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</si>
  <si>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IPG806</t>
  </si>
  <si>
    <t>Pulsed field ablation for atrial fibrillation</t>
  </si>
  <si>
    <t>Use pulsed-field ablation as an option to treat atrial fibrillation with standard arrangements in place for clinical governance, consent and audit.</t>
  </si>
  <si>
    <t>Venoarterial extracorporeal membrane oxygenation (VA ECMO) for acute heart failure in adults</t>
  </si>
  <si>
    <t>Venoarterial Extracorporeal membrane oxygenation (VA ECMO) for extracorporeal cardiopulmonary resuscitation (ECPR) in adults in refractory cardiac arrest</t>
  </si>
  <si>
    <t>Low energy contact X-ray brachytherapy for rectal cancer</t>
  </si>
  <si>
    <t>IPG10432</t>
  </si>
  <si>
    <t>Venoarterial Extracorporeal membrane oxygenation (VA ECMO) for postcardiotomy cardiogenic shock in adults</t>
  </si>
  <si>
    <t>IPG10413</t>
  </si>
  <si>
    <t>Balloon cryoablation for treating Barrett’s oesophagus</t>
  </si>
  <si>
    <t>Draft recommendation: More research is needed on balloon cryoablation to treat Barrett’s oesophagus in adults before it can be used in the NHS. This procedure should only be done as part of formal research and a research ethics committee needs to have approved its use.</t>
  </si>
  <si>
    <t>14/10/2025 - 11/11/2025</t>
  </si>
  <si>
    <t>IPG10340</t>
  </si>
  <si>
    <t>Leadless cardiac pacemaker implantation for bradyarrhythmias</t>
  </si>
  <si>
    <t>IPG10216</t>
  </si>
  <si>
    <t>IPG10416</t>
  </si>
  <si>
    <t>28/10/2025 - 25/112025</t>
  </si>
  <si>
    <t>IPG10404</t>
  </si>
  <si>
    <t>Insertion of a catheter-based intravascular microaxial flow pump for cardiogenic shock</t>
  </si>
  <si>
    <t>28/10/2025 - 25/11/2025</t>
  </si>
  <si>
    <t>IPG10318</t>
  </si>
  <si>
    <t>Transvenous embolisation for treating cerebrospinal fluid-venous fistula associated with spontaneous intracranial hypotension</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</si>
  <si>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</si>
  <si>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</si>
  <si>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</si>
  <si>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</si>
  <si>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</si>
  <si>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</si>
  <si>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</si>
  <si>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</si>
  <si>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</si>
  <si>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IPG10394</t>
  </si>
  <si>
    <t>Optical Coherence Tomography to guide percutaneous coronary intervention</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</si>
  <si>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</si>
  <si>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</si>
  <si>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</si>
  <si>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</si>
  <si>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</si>
  <si>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</si>
  <si>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</si>
  <si>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</si>
  <si>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</si>
  <si>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</si>
  <si>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</si>
  <si>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</si>
  <si>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</si>
  <si>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</si>
  <si>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Acute hepatic porphyria</t>
  </si>
  <si>
    <t>Low cost</t>
  </si>
  <si>
    <t>Antimicrobial prescribing guideline - update (new pharmaceutical evidence)</t>
  </si>
  <si>
    <t>Clinical Guideline</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</si>
  <si>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</si>
  <si>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</si>
  <si>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</si>
  <si>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</si>
  <si>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</si>
  <si>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</si>
  <si>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</si>
  <si>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</si>
  <si>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</si>
  <si>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90 days or as per funding variation</t>
  </si>
  <si>
    <t>not recommended</t>
  </si>
  <si>
    <t>Medical Technology</t>
  </si>
  <si>
    <t>As per the funding variation</t>
  </si>
  <si>
    <t>n/a</t>
  </si>
  <si>
    <t>Public health guideline</t>
  </si>
  <si>
    <t>ICB and NHS mental health trusts</t>
  </si>
  <si>
    <t>Primary care and Social care</t>
  </si>
  <si>
    <t>Discontinued</t>
  </si>
  <si>
    <t>Quality Standard</t>
  </si>
  <si>
    <t>Elderly medicine</t>
  </si>
  <si>
    <t>ICB for adults. NHS England for adolescents if managed within a specialised service</t>
  </si>
  <si>
    <t xml:space="preserve">Cochrane case study </t>
  </si>
  <si>
    <t>Social Care</t>
  </si>
  <si>
    <t>Alpha-mannosidosis</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</si>
  <si>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</si>
  <si>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</si>
  <si>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</si>
  <si>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Local Authorities</t>
  </si>
  <si>
    <t>Diagnostic Technology - update (new pharmaceutical evidence)</t>
  </si>
  <si>
    <t>Primary care, Community health care, Secondary care - acute and Secondary care - mental health trusts</t>
  </si>
  <si>
    <t>Astrocytoma or oligodendroglioma</t>
  </si>
  <si>
    <t>NHS England for people with AKI or on dialysis, otherwise ICB</t>
  </si>
  <si>
    <t>Terminated</t>
  </si>
  <si>
    <t>Fast Track Appraisal</t>
  </si>
  <si>
    <t>Anal canal squamous cell carcinoma</t>
  </si>
  <si>
    <t>Primary care, Community health care, Secondary care - acute, Secondary care - mental health trusts, tertiary care, Ambulance services and Social care</t>
  </si>
  <si>
    <t>Other</t>
  </si>
  <si>
    <t>Primary care, Secondary care - acute, Mental Health Trusts</t>
  </si>
  <si>
    <t>Radiotherapy services are commissioned by NHS England</t>
  </si>
  <si>
    <t>Primary care, secondary care and local authority</t>
  </si>
  <si>
    <t>Medical Technology - update (new clinical practice evidence)</t>
  </si>
  <si>
    <t>Ankylosing spondylitis</t>
  </si>
  <si>
    <t>Medical device</t>
  </si>
  <si>
    <t>Anticoagulation</t>
  </si>
  <si>
    <t>Terminated assessment</t>
  </si>
  <si>
    <t>Social care</t>
  </si>
  <si>
    <t>Medical Technology - update (new pharmaceutical evidence)</t>
  </si>
  <si>
    <t>n/a - discontinued</t>
  </si>
  <si>
    <t>Medical Technology - update (update costs)</t>
  </si>
  <si>
    <t>Nephrology</t>
  </si>
  <si>
    <t>Public health guideline - update (new pharmaceutical evidence)</t>
  </si>
  <si>
    <t>Oral plus injections</t>
  </si>
  <si>
    <t>Axial spondyloarthritis</t>
  </si>
  <si>
    <t>Public health guideline (new)</t>
  </si>
  <si>
    <t>Paediatric neurology</t>
  </si>
  <si>
    <t>Services can be based on partnership between secondary, community, primary, social care and mental health services and in many cases partnerships with the independent sector</t>
  </si>
  <si>
    <t>Quality Standard - update (new pharmaceutical evidence)</t>
  </si>
  <si>
    <t>Paediatrics</t>
  </si>
  <si>
    <t>Pharmacology</t>
  </si>
  <si>
    <t>Blastic plasmacytoid dendtritic cell neoplasm</t>
  </si>
  <si>
    <t>Social Care guideline - update (new clinical practice evidence)</t>
  </si>
  <si>
    <t>Social Care guideline - update (new pharmaceutical evidence)</t>
  </si>
  <si>
    <t>Social Care guideline (new)</t>
  </si>
  <si>
    <t>Cardiovascular events</t>
  </si>
  <si>
    <t>Cerebral adrenoleukodystrophy</t>
  </si>
  <si>
    <t>Sexual Health</t>
  </si>
  <si>
    <t>Chronic immune thrombocytopenia</t>
  </si>
  <si>
    <t>Transplantation</t>
  </si>
  <si>
    <t>Weight management</t>
  </si>
  <si>
    <t>Chronic rhinosinusitis</t>
  </si>
  <si>
    <t>Cutaneous cell carcinoma</t>
  </si>
  <si>
    <t>Depression</t>
  </si>
  <si>
    <t>Dermatitis</t>
  </si>
  <si>
    <t>Dravet syndrome</t>
  </si>
  <si>
    <t>Dry eye disease</t>
  </si>
  <si>
    <t>Ear and nose</t>
  </si>
  <si>
    <t>Emphysema</t>
  </si>
  <si>
    <t>Eosinophilic esophagitis</t>
  </si>
  <si>
    <t>Epidermolysis bullosa</t>
  </si>
  <si>
    <t>Erythropoietic protoporphyria</t>
  </si>
  <si>
    <t>Haematopoietic stem cell transplant</t>
  </si>
  <si>
    <t>haemolytic uraemic syndrome</t>
  </si>
  <si>
    <t>Hemoglobinuria</t>
  </si>
  <si>
    <t>Hepatitis</t>
  </si>
  <si>
    <t>Hypophosphatasia</t>
  </si>
  <si>
    <t>Hypercholesterolaemia/ mixed dyslipidaemia</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</si>
  <si>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</si>
  <si>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</si>
  <si>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</si>
  <si>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</si>
  <si>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</si>
  <si>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</si>
  <si>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</si>
  <si>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</si>
  <si>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</si>
  <si>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</si>
  <si>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</si>
  <si>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</si>
  <si>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</si>
  <si>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Mycosis fungoides and Sézary syndrome</t>
  </si>
  <si>
    <t>Myelofibrosis</t>
  </si>
  <si>
    <t>Myotonia</t>
  </si>
  <si>
    <t>Narcolepsy</t>
  </si>
  <si>
    <t>Neurodegenerative</t>
  </si>
  <si>
    <t>Non-malignant diseases</t>
  </si>
  <si>
    <t>Ototoxicity</t>
  </si>
  <si>
    <t>Pain from bone metastases</t>
  </si>
  <si>
    <t>Peanut allergy</t>
  </si>
  <si>
    <t>Phenylketonuria</t>
  </si>
  <si>
    <t>Plaque psoriasis</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</si>
  <si>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</si>
  <si>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</si>
  <si>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</si>
  <si>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</si>
  <si>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</si>
  <si>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</si>
  <si>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</si>
  <si>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</si>
  <si>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</si>
  <si>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</si>
  <si>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</si>
  <si>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</si>
  <si>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</si>
  <si>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</si>
  <si>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</si>
  <si>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</si>
  <si>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</si>
  <si>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</si>
  <si>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</si>
  <si>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</si>
  <si>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</si>
  <si>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</si>
  <si>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</si>
  <si>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</si>
  <si>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</si>
  <si>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</si>
  <si>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</si>
  <si>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</si>
  <si>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</si>
  <si>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</si>
  <si>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</si>
  <si>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</si>
  <si>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</si>
  <si>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</si>
  <si>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</si>
  <si>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</si>
  <si>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</si>
  <si>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</si>
  <si>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</si>
  <si>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</si>
  <si>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</si>
  <si>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</si>
  <si>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</si>
  <si>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</si>
  <si>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</si>
  <si>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</si>
  <si>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</si>
  <si>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</si>
  <si>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</si>
  <si>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</si>
  <si>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</si>
  <si>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</si>
  <si>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</si>
  <si>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</si>
  <si>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</si>
  <si>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</si>
  <si>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</si>
  <si>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</si>
  <si>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</si>
  <si>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</si>
  <si>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</si>
  <si>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</si>
  <si>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</si>
  <si>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</si>
  <si>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</si>
  <si>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</si>
  <si>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</si>
  <si>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</si>
  <si>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</si>
  <si>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</si>
  <si>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</si>
  <si>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</si>
  <si>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</si>
  <si>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</si>
  <si>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</si>
  <si>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</si>
  <si>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</si>
  <si>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</si>
  <si>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</si>
  <si>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</si>
  <si>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</si>
  <si>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</si>
  <si>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</si>
  <si>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</si>
  <si>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</si>
  <si>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</si>
  <si>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</si>
  <si>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</si>
  <si>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</si>
  <si>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</si>
  <si>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</si>
  <si>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</si>
  <si>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</si>
  <si>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</si>
  <si>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</si>
  <si>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</si>
  <si>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</si>
  <si>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</si>
  <si>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</si>
  <si>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</si>
  <si>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</si>
  <si>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</si>
  <si>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</si>
  <si>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</si>
  <si>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</si>
  <si>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</si>
  <si>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</si>
  <si>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</si>
  <si>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</si>
  <si>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</si>
  <si>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</si>
  <si>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</si>
  <si>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</si>
  <si>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</si>
  <si>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</si>
  <si>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</si>
  <si>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</si>
  <si>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</si>
  <si>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</si>
  <si>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</si>
  <si>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</si>
  <si>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</si>
  <si>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</si>
  <si>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</si>
  <si>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</si>
  <si>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</si>
  <si>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</si>
  <si>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</si>
  <si>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</si>
  <si>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</si>
  <si>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</si>
  <si>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</si>
  <si>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</si>
  <si>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</si>
  <si>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</si>
  <si>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</si>
  <si>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</si>
  <si>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</si>
  <si>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</si>
  <si>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</si>
  <si>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</si>
  <si>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</si>
  <si>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</si>
  <si>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</si>
  <si>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</si>
  <si>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</si>
  <si>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</si>
  <si>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</si>
  <si>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</si>
  <si>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</si>
  <si>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</si>
  <si>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</si>
  <si>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</si>
  <si>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</si>
  <si>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</si>
  <si>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</si>
  <si>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</si>
  <si>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</si>
  <si>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</si>
  <si>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</si>
  <si>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</si>
  <si>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</si>
  <si>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</si>
  <si>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</si>
  <si>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</si>
  <si>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</si>
  <si>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</si>
  <si>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</si>
  <si>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</si>
  <si>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</si>
  <si>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</si>
  <si>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</si>
  <si>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</si>
  <si>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</si>
  <si>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</si>
  <si>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</si>
  <si>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</si>
  <si>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</si>
  <si>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</si>
  <si>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</si>
  <si>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</si>
  <si>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</si>
  <si>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</si>
  <si>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</si>
  <si>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</si>
  <si>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</si>
  <si>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</si>
  <si>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</si>
  <si>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</si>
  <si>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</si>
  <si>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</si>
  <si>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</si>
  <si>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</si>
  <si>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</si>
  <si>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</si>
  <si>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</si>
  <si>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</si>
  <si>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</si>
  <si>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</si>
  <si>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</si>
  <si>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</si>
  <si>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</si>
  <si>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</si>
  <si>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</si>
  <si>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</si>
  <si>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</si>
  <si>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</si>
  <si>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</si>
  <si>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</si>
  <si>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</si>
  <si>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</si>
  <si>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</si>
  <si>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</si>
  <si>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</si>
  <si>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Draft recommendation: Venoarterial extracorporeal membrane oxygenation (VA ECMO) can be used in the NHS during the evidence generation period as an option to manage postcardiotomy cardiogenic shock (PCS) in adults. There must be enhanced informed consent and auditing of outcomes.</t>
  </si>
  <si>
    <t>Draft guidance states: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</si>
  <si>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Support for commissioners provided by adding audience descriptors to the quality standard. No additional resource impact is expected on top of the impact associated with implementing the underpinning guideline.</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</si>
  <si>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</si>
  <si>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Draft guidance has been published. The draft guideline covers diagnosing and managing renal cell carcinoma (the most common type of kidney cancer) in adults. It aims to improve care by helping 
healthcare professionals offer people the right treatments and support, taking into account the person's individual preferences.</t>
  </si>
  <si>
    <t>Guideline is still in early development stage. More information will be provided as the development of the guideline progresses.
This guidance will partially update the following: Suspected cancer: recognition and referral (NG12)</t>
  </si>
  <si>
    <t>Guideline is still in early development stage. More information will be provided as the development of the guideline progresses.
This guidance will partially update the following: Advanced breast cancer: diagnosis and treatment (CG81).</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</si>
  <si>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</si>
  <si>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Support for commissioners will be provided by adding audience descriptors to the quality standard. No additional resource impact is expected on top of the impact associated with implementing the underpinning guideline.
This guidance will fully update the following: Infection prevention and control (QS61)</t>
  </si>
  <si>
    <t>Familial Breast Cancer: initial assessment and genetic testing (update)</t>
  </si>
  <si>
    <t>Guideline is still in early development stage. More information will be provided as the development of the guideline progresses.
This guidance will partially update the following: 
Familial breast cancer: classification, care and managing breast cancer and related risks in people with a family history of breast cancer (CG164)</t>
  </si>
  <si>
    <t>MRI-guided focused ultrasound subthalamotomy for treating Parkinson’s</t>
  </si>
  <si>
    <t xml:space="preserve">The overall incremental cost for this guideline is low. The majority of people (86%) who set a quit date are supported with pharmacotherapy.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</si>
  <si>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Guidance states that enfortumab vedotin with pembrolizumab can be used, within its marketing authorisation, as an option for untreated unresectable or metastatic urothelial cancer in adults when platinum-based chemotherapy is suitable.</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</si>
  <si>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</si>
  <si>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Transcatheter tricuspid valve implantation for symptomatic severe tricuspid regurgitation</t>
  </si>
  <si>
    <t>Off-pump minimal access mitral valve repair by artificial chordae insertion to treat mitral regurgitation</t>
  </si>
  <si>
    <t>If recommended there will be a capacity impact due to an increase in outpatient follow up appointments.</t>
  </si>
  <si>
    <t>Guidance is still in early development stage. More information will be provided as the development of the guidance progresses. The committee meeting is scheduled for 18 December 2025.
The estimated population is based on the budget impact test undertaken. This may change as the technology appraisal is developed.</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</si>
  <si>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</si>
  <si>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If recommended, increase in administrations due to longer treatment duration than comparators</t>
  </si>
  <si>
    <t>Guidance is still in early development stage. More information will be provided as the development of the guidance progresses. The committee meeting is scheduled for the 10th December 2025.
The estimated population and capacity impact is based on the budget impact test undertaken. This may change as the technology appraisal is developed</t>
  </si>
  <si>
    <t xml:space="preserve">Guidance is still in early development stage. More information will be provided as the development of the guidance progresses.
The committee meeting is scheduled for 02 December 2025.
The eligible population and the capacity impact are based on the budget impact test undertaken. These may change as the technology appraisal is developed.
</t>
  </si>
  <si>
    <t>ACIC</t>
  </si>
  <si>
    <t>Suspended. The company has informed NICE that it will not provide an evidence submission for this appraisal. Therefore, we are suspending the appraisal while we consider the next steps</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</si>
  <si>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</si>
  <si>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</si>
  <si>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RiboCIClib with an aromatase inhibitor for adjuvant treatment of hormone receptor-positive HER2-negative early breast cancer at high risk of recurrence [ID6153] (TA1086)</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</si>
  <si>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</si>
  <si>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Inavolisib with palboCIClib and fulvestrant for treating recurrent hormone receptor-positive HER2-negative PIK3CA-positive advanced breast cancer after adjuvant endocrine treatment [ID6425]</t>
  </si>
  <si>
    <t>Guidance is still in early development stage. More information will be provided as the development of the guidance progresses.
The committee meeting is scheduled for 19 March 2026.</t>
  </si>
  <si>
    <t>Guidance is still in early development stage. More information will be provided as the development of the guidance progresses.
The committee meeting is scheduled for 05 May 2026.</t>
  </si>
  <si>
    <t>Guidance is still in early development stage. More information will be provided as the development of the guidance progresses. The committee meeting is scheduled for 13 January 2026.
The estimated eligible population and capacity impact is based on the budget impact test undertaken. This may change as the technology appraisal is developed.</t>
  </si>
  <si>
    <t>Non-cystic fibrosis bronchiectasis</t>
  </si>
  <si>
    <t>Chronic spontaneous urticaria</t>
  </si>
  <si>
    <t>Alopecia areata</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</si>
  <si>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</si>
  <si>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r>
      <t xml:space="preserve">Draft recommendations:
</t>
    </r>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unsuitable.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suitable, before it can be used in the NHS. 
1.3 This procedure should only be done as part of formal research and 
a research ethics committee needs to have approved its use.</t>
    </r>
  </si>
  <si>
    <t>Myelodysplastic syndrome</t>
  </si>
  <si>
    <r>
      <t xml:space="preserve">Draft recommendations:
</t>
    </r>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</si>
  <si>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Digital technologies delivering CBT for insomnia and insomnia symptoms (provisional title) [GID-HTE10068]</t>
  </si>
  <si>
    <t>People will already be known to the service</t>
  </si>
  <si>
    <t>Technologies to support home monitoring of vision change in macular disease [GID-HTE10073]</t>
  </si>
  <si>
    <t>Digital platforms to support rehabilitation before and after hip or knee replacement surgery [HTE10069]</t>
  </si>
  <si>
    <t>Digital technologies for multidisciplinary weight management [GID-HTE10077]</t>
  </si>
  <si>
    <t>Endoscopic submucosal dissection knives for the removal of gastrointestinal lesions</t>
  </si>
  <si>
    <t>Row Labels</t>
  </si>
  <si>
    <t>Grand Total</t>
  </si>
  <si>
    <t>Column Labels</t>
  </si>
  <si>
    <t>Additional appointments for IV administration</t>
  </si>
  <si>
    <t>Guidance is still in early development stage. More information will be provided as the development of the guidance progresses.
The committee meeting is scheduled for 04 March 2026.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</si>
  <si>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committee meeting is scheduled for 04 February 2026.
The estimated eligible population and capacity impact is based on the budget impact test undertaken. This may change as the technology appraisal is developed.</t>
  </si>
  <si>
    <t>If recommended there will be a capacity increase due to an increased number of administrations</t>
  </si>
  <si>
    <t>Artificial intelligence (AI) technologies to aid opportunistic detection of vertebral fragility fractures: Early Value Assessment [HTE10059] HTE34</t>
  </si>
  <si>
    <t>Rehabilitation for chronic neurological disorders including acquired brain injury [GID-NG10181] NG252</t>
  </si>
  <si>
    <t>is caused by house dust mites in children 5 to 11 years ID6510</t>
  </si>
  <si>
    <t>Abemaciclib with fulvestrant for previously treated hormone receptor-positive HER2-negative advanced breast cancer [TSID12065]</t>
  </si>
  <si>
    <t>Abicipar pegol for treating wet age-related macular degeneration [ID1533]</t>
  </si>
  <si>
    <t>Acalabrutinib and venetoclax with or without obinutuzumab for untreated chronic lymphocytic leukaemia [ID6232]</t>
  </si>
  <si>
    <t>Amivantamab with carboplatin and pemetrexed for untreated EGFR exon 20 insertion mutation-positive advanced non-small-cell lung cancer [ID5110]</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</si>
  <si>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</si>
  <si>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</si>
  <si>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</si>
  <si>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resectable non-small-cell lung cancer [ID3894]</t>
  </si>
  <si>
    <t>Atezolizumab for adjuvant treatment of resected high-risk muscle-invasive urothelial cancer [ID2730]</t>
  </si>
  <si>
    <t>Autologous chondrocyte implantation using 3D collagen matrix (novocart 3D) for treating articular cartilage defects of the knee [ID2707]</t>
  </si>
  <si>
    <t>Avelumab for previously treated platinum-resistant ovarian cancer ID1497</t>
  </si>
  <si>
    <t>Avelumab for untreated PD-L1 positive recurrent or metastatic non-small-cell lung cancer [ID1261]</t>
  </si>
  <si>
    <t>Baloxavir marboxil for reducing direct transmission of influenza A or B in people 5 to 64 years [ID6552]</t>
  </si>
  <si>
    <t>Baloxavir marboxil for treating influenza in babies under 1 year [ID6555]</t>
  </si>
  <si>
    <t>Belzutifan with lenvatinib for treating advanced renal cell carcinoma after a PD-1 or PD-L1 inhibitor [ID6476]</t>
  </si>
  <si>
    <t>Bemarituzumab with chemotherapy for untreated inoperable HER2-negative advanced gastric or gastro-oesophageal junction cancer [ID6481]</t>
  </si>
  <si>
    <t>Bepirovirsen for treating chronic hepatitis B [ID6608]</t>
  </si>
  <si>
    <t>Bevacizumab in combination with carboplatin, gemcitabine and paclitaxel for treating the first recurrence of platinum-sensitive advanced ovarian cancer [ID1145]</t>
  </si>
  <si>
    <t>Botulinum toxin type A for preventing episodic migraine [ID6450]</t>
  </si>
  <si>
    <t>Botulinum toxin type A for treating upper or lower limb focal spasticity associated with stroke [ID768]</t>
  </si>
  <si>
    <t>Cabozantinib for treating advanced hepatocellular carcinoma after prior therapy [ID1243]</t>
  </si>
  <si>
    <t>Canagliflozin for treating chronic kidney disease in people with type 2 diabetes [ID1653]</t>
  </si>
  <si>
    <t>Catumaxomab for intraperitoneal treatment of malignant ascites in epithelial cellular adhesion molecule-positive carcinomas when further systemic anticancer treatment is unsuitable ID6580</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</si>
  <si>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</si>
  <si>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</si>
  <si>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</si>
  <si>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</si>
  <si>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Dasatinib for treating Philadelphia-chromosome-positive acute lymphoblastic leukaemia in children and adults ID1297</t>
  </si>
  <si>
    <t>Datopotamab deruxtecan for previously untreated locally recurrent inoperable or metastatic triple-negative breast cancer [ID6435]</t>
  </si>
  <si>
    <t>Delandistrogene moxeparvovec for treating Duchenne muscular dystrophy in children 4 to 7 years ID3897</t>
  </si>
  <si>
    <t>Depemokimab for treating chronic rhinosinusitis with nasal polyps [ID6449]</t>
  </si>
  <si>
    <t>Dersimelagon for treating erythropoietic protoporphyria and X-linked protoporphyria in people 12 years and over [ID6160]</t>
  </si>
  <si>
    <t>Deuruxolitinib for treating severe alopecia areata ID6597</t>
  </si>
  <si>
    <t>Dexmedetomidine for treating agitation associated with bipolar disorder in people 18 to 75 years [TS ID 10725]</t>
  </si>
  <si>
    <t>Dexmedetomidine for treating agitation associated with schizophrenia TS ID 10726</t>
  </si>
  <si>
    <t>Diabetic retinopathy - ruboxistaurin [ID382]</t>
  </si>
  <si>
    <t>Dostarlimab with chemotherapy for untreated and with niraparib for maintenance treatment of advanced non-mucinous epithelial ovarian, fallopian tube or primary peritoneal cancer [ID6311]</t>
  </si>
  <si>
    <t>Doxorubicin nanoparticles for previously treated advanced hepatocellular carcinoma [ID1314]</t>
  </si>
  <si>
    <t>Dupilumab for maintenance treatment of uncontrolled chronic obstructive pulmonary disease with raised blood eosinophils ID6235</t>
  </si>
  <si>
    <t>Dupilumab for treating severe chronic rhinosinusitis with nasal polyps (review of TA648) [ID6480]</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</si>
  <si>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</si>
  <si>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</si>
  <si>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Elexacaftor–tezacaftor–ivacaftor with ivacaftor for treating cystic fibrosis without an F508del mutation and with a mutation in the CFTR gene that is responsive to elexacaftor–tezacaftor–ivacaftor in people aged 6 and over [TSID11847]</t>
  </si>
  <si>
    <t>Enfortumab vedotin for treating locally advanced or metastatic urothelial cancer after 2 therapies [ID3845]</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</si>
  <si>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</si>
  <si>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</si>
  <si>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</si>
  <si>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</si>
  <si>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Finerenone for treating heart failure with preserved or mildly reduced ejection fraction [ID6514]</t>
  </si>
  <si>
    <t>Ganaxolone for adjunctive treatment of epilepsy associated with tuberous sclerosis complex with CDKL5 deficiency disorder [TSID12126]</t>
  </si>
  <si>
    <t>Gefurulimab for treating antibody-positive generalised myasthenia gravis [TSID12256]</t>
  </si>
  <si>
    <t>Glofitamab with gemcitabine and oxaliplatin for treating relapsed or refractory diffuse B-cell lymphoma [ID6202]</t>
  </si>
  <si>
    <t>Govorestat for treating classic galactosemia in people 2 to 65 years [TSID12071]</t>
  </si>
  <si>
    <t>Histamine dihydrochloride with interleukin-2 for maintenance treatment of acute myeloid leukaemia [ID1627]</t>
  </si>
  <si>
    <t>Ibrutinib for treating relapsed or refractory follicular lymphoma [1251]</t>
  </si>
  <si>
    <t>Ibrutinib with R-CHOP for untreated mantle cell lymphoma when an autologous stem cell transplant is suitable ID6596</t>
  </si>
  <si>
    <t>ID6610 Cemiplimab for treating recurrent or metastatic cervical cancer that has progressed on or after platinum-based chemotherapy (review of TA901)</t>
  </si>
  <si>
    <t>Inavolisib with palbociclib and fulvestrant for treating recurrent hormone receptor-positive HER2-negative PIK3CA-positive advanced breast cancer after adjuvant endocrine treatment [ID6425]</t>
  </si>
  <si>
    <t>Insulin efsitora alfa for treating type 2 diabetes ID6499</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</si>
  <si>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</si>
  <si>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</si>
  <si>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Isatuximab with pomalidomide and dexamethasone for treating relapsed and refractory multiple myeloma [review of TA658] [ID4067]</t>
  </si>
  <si>
    <t>Lacosamide for adjunctive treatment of primary generalised tonic-clonic seizures in epilepsy [ID1687]</t>
  </si>
  <si>
    <t>Lecanemab for treating mild cognitive impairment or mild dementia caused by Alzheimer's disease [ID4043]</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</si>
  <si>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</si>
  <si>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</si>
  <si>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</si>
  <si>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with atezolizumab for maintenance treatment of extensive-stage small-cell lung cancer [ID6526]</t>
  </si>
  <si>
    <t>Lutetium-177 vipivotide tetraxetan in combination for treating PSMA-positive hormone-sensitive metastatic prostate cancer [ID6589]</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</si>
  <si>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</si>
  <si>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</si>
  <si>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</si>
  <si>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</si>
  <si>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MTX110 for untreated diffuse intrinsic pontine glioma [ID2695]</t>
  </si>
  <si>
    <t>Navepegritide for treating achondroplasia in people 2 to 15 years [ID6538]</t>
  </si>
  <si>
    <t>Naxitamab with GM-CSF for treating relapsed or refractory high-risk neuroblastoma [ID3769]</t>
  </si>
  <si>
    <t>Neuroendocrine tumours (metastatic, unresectable, progressive) - everolimus and sunitinib [ID858]</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</si>
  <si>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</si>
  <si>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</si>
  <si>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</si>
  <si>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</si>
  <si>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</si>
  <si>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</si>
  <si>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</si>
  <si>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</si>
  <si>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NY-ESO-1 T-cells for treating synovial sarcoma ID1286</t>
  </si>
  <si>
    <t>Obeticholic acid for treating liver fibrosis in people with steatohepatitis [ID1645]</t>
  </si>
  <si>
    <t>Obinutuzumab with immunosuppressive therapies for treating lupus nephritis [ID6420]</t>
  </si>
  <si>
    <t>Oral paclitaxel with encequidar for treating advanced breast cancer [ID5111]</t>
  </si>
  <si>
    <t>Orforglipron for managing overweight and obesity ID6516</t>
  </si>
  <si>
    <t>Osimertinib for neoadjuvant treatment of EGFR mutation-positive resectable non-small-cell lung cancer [ID6472]</t>
  </si>
  <si>
    <t>Palbociclib with trastuzumab and endocrine therapy for maintenance treatment of hormone-receptor positive, HER2-positive metastatic breast cancer [ID6251]</t>
  </si>
  <si>
    <t>Patritumab deruxtecan for treating EGFR mutation-positive advanced non-small-cell lung cancer after 1 or 2 tyrosine kinase inhibitor treatment [ID6467]</t>
  </si>
  <si>
    <t>Pegcetacoplan for amyotrophic lateral sclerosis TS ID 10594</t>
  </si>
  <si>
    <t>Pegzilarginase for treating arginase-1 deficiency [ID4029]</t>
  </si>
  <si>
    <t>Pembrolizumab for adjuvant treatment of hepatocellular carcinoma [ID3994]</t>
  </si>
  <si>
    <t>Pembrolizumab for adjuvant treatment of locally advanced cutaneous squamous cell carcinoma after surgery and radiotherapy ID 6473</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</si>
  <si>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</si>
  <si>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</si>
  <si>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</si>
  <si>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</si>
  <si>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</si>
  <si>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</si>
  <si>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</si>
  <si>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Pertuzumab–trastuzumab with chemotherapy for treating HER2-positive breast cancer [ID2724]</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</si>
  <si>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</si>
  <si>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</si>
  <si>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</si>
  <si>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Repotrectinib for treating NTRK fusion-positive advanced solid tumours in people 12 years and over [TSID12147]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</si>
  <si>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</si>
  <si>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</si>
  <si>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</si>
  <si>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</si>
  <si>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Secukinumab for treating enthesitis-related arthritis or juvenile psoriatic arthritis [ID3738]</t>
  </si>
  <si>
    <t>Selpercatinib for untreated RET-positive advanced thyroid cancer [ID6183]</t>
  </si>
  <si>
    <t>Sipavibart for preventing COVID 19 [ID6282]</t>
  </si>
  <si>
    <t>Sirolimus-eluting collagen implant for creating vascular access for haemodialysis in end-stage kidney disease [TSID9147]</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</si>
  <si>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</si>
  <si>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</si>
  <si>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</si>
  <si>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</si>
  <si>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</si>
  <si>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</si>
  <si>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Tafasitamab with lenalidomide and rituximab for treating relapsed or refractory follicular lymphoma after 1 or more systemic treatments ID6413</t>
  </si>
  <si>
    <t>Talacotuzumab for untreated acute myeloid leukaemia [ID1262]</t>
  </si>
  <si>
    <t>Taselisib for previously treated ER-positive, HER2-negative, PIK3CA-positive breast cancer in postmenopausal women ID1401</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</si>
  <si>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</si>
  <si>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</si>
  <si>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</si>
  <si>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locally advanced unresectable stage 3 non-small-cell lung cancer after at least 2 cycles of platinum-based chemoradiation [ID6250]</t>
  </si>
  <si>
    <t>Tolebrutinib for treating non-relapsing secondary progressive multiple sclerosis ID6351</t>
  </si>
  <si>
    <t>Trastuzumab deruxtecan for adjuvant treatment of high-risk HER2-positive residual invasive breast cancer after neoadjuvant chemotherapy [ID6509]</t>
  </si>
  <si>
    <t>Veliparib with carboplatin and paclitaxel for untreated non-squamous non-small-cell lung cancer [ID1277]</t>
  </si>
  <si>
    <t>Venetoclax with obinutuzumab for untreated chronic lymphocytic leukaemia when there is no 17p deletion or TP53 mutation and FCR (fludarabine, cyclophosphamide, rituximab) or BR (bendamustine, rituximab) are suitable (MA partial review of TA663) [ID6291]</t>
  </si>
  <si>
    <t>Vimseltinib for treating tenosynovial giant cell tumours when surgery is unsuitable TSID 12099</t>
  </si>
  <si>
    <t>Vocimagene amiretrorepvec with extended-release 5-fluorocytosine for treating recurrent high-grade glioma [ID1425]</t>
  </si>
  <si>
    <t>Vosoritide for treating achondroplasia in people 4 months and over ID6488</t>
  </si>
  <si>
    <t>Waldenstrom's macroglobulinaemia - ibrutinib [ID884]</t>
  </si>
  <si>
    <t>There may be a capacity increase due to administration appointments</t>
  </si>
  <si>
    <t>CiC</t>
  </si>
  <si>
    <t>Garadacimab can be used as an option to prevent recurrent attacks of hereditary angioedema in people 12 years and over, only if:
they have 2 or more attacks a month, and
the company provides garadacimab according to the commercial arrangement.</t>
  </si>
  <si>
    <t>date wb</t>
  </si>
  <si>
    <t>title wb</t>
  </si>
  <si>
    <t>tru/fls</t>
  </si>
  <si>
    <t>title RP look up</t>
  </si>
  <si>
    <t>date RP look up</t>
  </si>
  <si>
    <t>The draft guideline has been published on the NICE website for public consultation, this covers diagnosing and treating health-related fertility problems. It aims to reduce variation in practice and improve the way fertility problems are investigated and managed.
This guidance will update and replace the following: Fertility problems: assessment and treatment (CG156)</t>
  </si>
  <si>
    <t>The draft guideline has been published on the NICE website for public consultation. A draft resource impact template has been published alongside the guidance consultation documents. This update covers medicines for type 2 diabetes in adults (aged 18 and over).
This guidance will partially update the following: Type 2 diabetes in adults: management (NG28)</t>
  </si>
  <si>
    <t>Gangliosidoses</t>
  </si>
  <si>
    <t>Nasal polyps</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</si>
  <si>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</si>
  <si>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Algorithms applied to spirometry to support the diagnosis of lung conditions in primary care and community diagnostic centres [GID-HTE10065]</t>
  </si>
  <si>
    <t>The draft guidance states that eight technologies can be used in the NHS during the evidence generation period as options to manage mild to moderate symptoms of hip or knee osteoarthritis in adults. The technologies are: 
• getUBetter
• Good Boost
• Hinge Health
• Joint Academy
• Phio Engage
• re.flex
• Thrive
• Track Active Me.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t>
  </si>
  <si>
    <t>Technologies for the rapid diagnosis of endometriosis [GID-HTE10082]</t>
  </si>
  <si>
    <t>IPG807</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</si>
  <si>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</si>
  <si>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</si>
  <si>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IPG808</t>
  </si>
  <si>
    <t>Notification of pause - Following the discussions at the scoping workshop, NICE have decided to pause this topic to give NICE time to explore the additional use case highlighted by attendees. NICE will share revised dates for the topic as soon as they are available.</t>
  </si>
  <si>
    <t>Fewer appointments for IV administrations than comparators</t>
  </si>
  <si>
    <t>Draft recommendation: Percutaneous insertion of a catheter-based intravascular microaxial flow pump can be used in the NHS during the evidence generation period as an option to manage cardiogenic shock. There must be enhanced informed consent and auditing of outcomes.</t>
  </si>
  <si>
    <t>Capacity impact isn't expected to change much, however there may be a decrease in capacity for anyone moving from an oral and IV comparator to just an oral treatment</t>
  </si>
  <si>
    <t>Guidance is still in early development stage. More information will be provided as the development of the guidance progresses. 
The committee meeting is scheduled for 03 February 2026.
The estimated eligible population and capacity impact is based on the budget impact test undertaken. This may change as the technology appraisal is developed.</t>
  </si>
  <si>
    <t>Inhaled</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</si>
  <si>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</si>
  <si>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NICE is unable to make a recommendation on iptacopan (Fabhalta) for treating complement 3 glomerulopathy in adults. This is because the company has withdrawn from the appraisal.</t>
  </si>
  <si>
    <t>DG published. Draft guidance states serplulimab with carboplatin and etoposide should not be used for untreated extensive-stage small-cell lung cancer in adults. 
The second committee meeting took place on 15 October 2025.
The estimated population and capacity impact is based on the budget impact test undertaken. This may change as the technology appraisal is developed.</t>
  </si>
  <si>
    <t>Cemiplimab with platinum-based chemotherapy for untreated advanced non-small-cell lung cancer TA1108 [ID3949]</t>
  </si>
  <si>
    <t>Nogapendekin alfa inbakicept with intravesical BCG for non-muscle-invasive bladder cancer with carcinoma in situ that is unresponsive to BCG [ID6582]</t>
  </si>
  <si>
    <t>Larotrectinib for treating NTRK fusion-positive advanced solid tumours (MA review of TA630) [ID6292]</t>
  </si>
  <si>
    <t>There may be a small number of IV administrations avoided as the new technology is used and administered orally.  This is TBC.</t>
  </si>
  <si>
    <t>There may be a decrease in IV administrations and a move to oral administrations.  There may be a net increase in volume of activity.</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</si>
  <si>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</si>
  <si>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</si>
  <si>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Acanthamoeba keratitis</t>
  </si>
  <si>
    <t>20/05/2026-11/06/2026</t>
  </si>
  <si>
    <t>Lorlatinib for ALK-positive advanced non-small-cell lung cancer that has not been treated with an ALK inhibitor TA1103 [ID6434]</t>
  </si>
  <si>
    <t>Ibrutinib with R-CHOP for untreated mantle cell lymphoma when an autologous stem cell transplant is suitable [ID6596]</t>
  </si>
  <si>
    <t>Cemiplimab for treating recurrent or metastatic cervical cancer that has progressed on or after platinum-based chemotherapy (review of TA901) [ID6610]</t>
  </si>
  <si>
    <t>Tezepelumab for treating severe chronic rhinosinusitis with nasal polyps [ID6379]</t>
  </si>
  <si>
    <t>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t>
  </si>
  <si>
    <t>In progress. We anticipate that the appraisal will begin in early June 2026 when we will write to stakeholders about how to get involved.</t>
  </si>
  <si>
    <t>Additional injection administration appointments</t>
  </si>
  <si>
    <t>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</si>
  <si>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</si>
  <si>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Durvalumab for treating limited-stage small-cell lung cancer after platinum-based chemoradiation TA1099 [ID5073]</t>
  </si>
  <si>
    <t>Garadacimab for preventing recurrent attacks of hereditary angioedema in people 12 years and over (TA1101) [ID6394]</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</si>
  <si>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estimated population is based on the budget impact test undertaken. This may change as the technology appraisal is developed.</t>
  </si>
  <si>
    <t>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
The estimated population and capacity impact is based on the budget impact test undertaken. This may change as the technology appraisal is developed.</t>
  </si>
  <si>
    <t>DG published. Draft guidance states that palopegteriparatide should not be used to treat chronic hypoparathyroidism in adults.
The estimated capacity impact is based on the budget impact test undertaken. This may change as the technology appraisal is developed.</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</si>
  <si>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</si>
  <si>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Iptacopan for treating complement 3 glomerulopathy (terminated appraisal) TA1102 [ID6283]</t>
  </si>
  <si>
    <t>If recommended there will be a capacity impact where this treatment option replaces oral treatment options. There may also be additional visits to a day case unit for administration of amivantamab</t>
  </si>
  <si>
    <t>Guidance is still in early development stage. More information will be provided as the development of the guidance progresses. The committee meeting is scheduled for the 22nd January 2026.
The estimated population and capacity impact is based on the budget impact test undertaken. This may change as the technology appraisal is developed.</t>
  </si>
  <si>
    <r>
      <t>Following the appeal decision the evaluation is remitted to the appraisal committee who must now take all reasonable steps to address the concerns, relevant to the respective appeal points which were upheld.
The committee meeting is scheduled for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</si>
  <si>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Guidance is still in early development stage. More information will be provided as the development of the guidance progresses. The committee meeting is scheduled for 18th December 2025.
The capacity information is based on the budget impact test undertaken. This may change as the technology appraisal is developed.</t>
  </si>
  <si>
    <t>If recommended there will be a capacity decrease due to fewer administrations</t>
  </si>
  <si>
    <t>Lorlatinib can be used as an option for ALK-positive advanced non-small-cell lung cancer in adults who have not had an ALK inhibitor. Lorlatinib can only be used if the company provides it according to the commercial arrangement.</t>
  </si>
  <si>
    <t>NICE has received 1 appeal, that falls within one or more of the two strictly limited grounds for appeal, against the Final Draft Guidance. The appeal panel will convene on TBC via Zoom to hear oral representations from the appellant.
FDG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</si>
  <si>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There is not expected to be a difference in monitoring requirements between the treatment options</t>
  </si>
  <si>
    <t>Guidance is still in early development stage. More information will be provided as the development of the guidance progresses.
The committee meeting is scheduled for 19 February 2026.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</si>
  <si>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estimated eligible population and capacity impact is based on the budget impact test undertaken. This may change as the appraisal is developed.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</si>
  <si>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committee meeting is scheduled for 10 June 2026.</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</si>
  <si>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</si>
  <si>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</si>
  <si>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</si>
  <si>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</si>
  <si>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</si>
  <si>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</si>
  <si>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</si>
  <si>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</si>
  <si>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</si>
  <si>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</si>
  <si>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</si>
  <si>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</si>
  <si>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In progress. Please note that following on from information received from the company, the timelines for this appraisal have been revised and the appraisal is now anticipated to begin during late June 2026 when we will write to you about how you can get involved.</t>
  </si>
  <si>
    <t>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</si>
  <si>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rescheduled to align with latest regulatory expectations. Therefore, we now anticipate that the appraisal will begin during mid-April 2027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</si>
  <si>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</si>
  <si>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t>
  </si>
  <si>
    <t>Guidance is still in early development stage. More information will be provided as the development of the guidance progresses.
The committee meeting is scheduled for 17 June 2026.</t>
  </si>
  <si>
    <t>Guidance is still in early development stage. More information will be provided as the development of the guidance progresses.
The committee meeting is scheduled for 14 May 2026.</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</si>
  <si>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</si>
  <si>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Sarilumab for treating polyarticular or oligoarticular juvenile idiopathic arthritis in people 2 to 17 years (terminated appraisal) (TA1104) [ID6297]</t>
  </si>
  <si>
    <t>NICE is unable to make a recommendation on sarilumab (Kevzara) for treating polyarticular or oligoarticular juvenile idiopathic arthritis in people 2 to 17 years. This is because the company did not provide an evidence submission.</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</si>
  <si>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</si>
  <si>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</si>
  <si>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 xml:space="preserve">Should not be used  </t>
  </si>
  <si>
    <t>Delgocitinib for treating moderate to severe chronic hand eczema (TA1107) [ID6408]</t>
  </si>
  <si>
    <t>Cabotegravir for preventing HIV-1 in adults and young people (TA1106) [ID6255]</t>
  </si>
  <si>
    <t>Mirabegron for treating neurogenic detrusor overactivity in people 3 to 17 years (terminated appraisal) (TA1100)</t>
  </si>
  <si>
    <t>Bladder dysfunction</t>
  </si>
  <si>
    <t>NICE is unable to make a recommendation on mirabegron (Betmiga) for treating neurogenic detrusor activity in people 3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</si>
  <si>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</si>
  <si>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</si>
  <si>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Clascoterone for treating acne vulgaris in people 12 years and over (terminated appraisal) (TA1105)</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</si>
  <si>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</si>
  <si>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NICE review</t>
  </si>
  <si>
    <t>11/11/26-22/12/26</t>
  </si>
  <si>
    <t>20/11/2025-11/12/2025</t>
  </si>
  <si>
    <t>Guidance is still in early development stage. More information will be provided as the development of the guidance progresses.
The committee meeting is scheduled for 07 January 2026.</t>
  </si>
  <si>
    <t>Provisional draft guidance consultation start date (DG/FDG)</t>
  </si>
  <si>
    <t>Guidance is still in early development stage. More information will be provided as the development of the guidance progresses. 
The committee meeting is scheduled for 10 December 2025.
The estimated population and capacity impact is based on the budget impact test undertaken. This may change as the technology appraisal is developed.</t>
  </si>
  <si>
    <r>
      <t xml:space="preserve">Draft recommendations:
</t>
    </r>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r>
      <rPr>
        <b/>
        <sz val="12"/>
        <color theme="1"/>
        <rFont val="Arial"/>
        <family val="2"/>
      </rPr>
      <t>Atrial pacing</t>
    </r>
    <r>
      <rPr>
        <sz val="12"/>
        <color theme="1"/>
        <rFont val="Arial"/>
        <family val="2"/>
      </rPr>
      <t xml:space="preserve">
1.5 More research is needed on leadless cardiac pacemaker implantation for atrial pacing for bradyarrhythmias before it can be used in the NHS.
1.6 This procedure should only be done as part of formal research and a research ethics committee needs to have approved its use.</t>
    </r>
  </si>
  <si>
    <t>Draft recommendations:
1.1 More research is needed on transvenous embolisation for spontaneous intracranial hypotension caused by a cerebrospinal fluid (CSF)–venous fistula before it can be used in the NHS.
1.2 This procedure should only be done as part of formal research and a research ethics committee needs to have approved its use.</t>
  </si>
  <si>
    <t>Resmetirom for treating non-alcoholic steatohepatitis and liver fibrosis [TSID11905] [ID6529]</t>
  </si>
  <si>
    <t>Non-alcoholic steatohepatitis and liver fibrosis</t>
  </si>
  <si>
    <t>Potential increase in outpatient appointments to initiate treatment and follow-up</t>
  </si>
  <si>
    <t>It's an oral treatment which would be used in addition to standard of care</t>
  </si>
  <si>
    <t>Guidance is still in early development stage. More information will be provided as the development of the guidance progresses.
The committee meeting is scheduled for 8 April 2026.
The estimated population and capacity impact is based on the budget impact test undertaken. This may change as the technology appraisal is developed.</t>
  </si>
  <si>
    <t>Intrapartum Care - Water birth: second stage of labour [GID-NG10442] NG235</t>
  </si>
  <si>
    <t>Suspected sepsis in people aged 16 or over: recognition, assessment and early management [GID-NG10412] NG253</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</si>
  <si>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</si>
  <si>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</si>
  <si>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Tarlatamab for treating small-cell lung cancer that has progressed after platinum-based chemotherapy [ID6617]</t>
  </si>
  <si>
    <t>Concizumab for treating haemophilia A or B in people 12 years and over with inhibitors [ID6665]</t>
  </si>
  <si>
    <t>Heart valve disease presenting in adults: investigation and management - transcatheter aortic valve implantation (TAVI) to treat aortic stenosis (update) [GID-NG10457]</t>
  </si>
  <si>
    <t>Neonatal infection: antibiotics for prevention and treatment - risk factors for early onset neonatal infection [GID-NG10456]</t>
  </si>
  <si>
    <t>Icotrokinra for treating moderate to severe plaque psoriasis in people 12 years and over [ID6579]</t>
  </si>
  <si>
    <t>Lifileucel for previously treated unresectable or metastatic melanoma [ID3863]</t>
  </si>
  <si>
    <t>Brensocatib for treating non-cystic fibrosis bronchiectasis in people 12 years and over [ID6448]</t>
  </si>
  <si>
    <t>Betula verrucosa (Itulazax 12 SQ-Bet) for treating moderate to severe allergic rhinitis, conjunctivitis, or both, caused by tree pollen in people 5 to 17 years [ID6537]</t>
  </si>
  <si>
    <t>Deutetrabenazine for treating tardive dyskinesia [ID6550]</t>
  </si>
  <si>
    <t>Tovorafenib for treating relapsed or refractory paediatric low-grade glioma with BRAF fusion or rearrangement or BRAF V600 mutation in people 6 months and over [ID6557]</t>
  </si>
  <si>
    <t>Nerandomilast for treating idiopathic pulmonary fibrosis or progressive pulmonary fibrosis [ID6446]</t>
  </si>
  <si>
    <t>Tislelizumab with chemotherapy for untreated advanced oesophageal squamous cell cancer [ID5113]</t>
  </si>
  <si>
    <t>Giroctocogene fitelparvovec for treating moderately severe to severe haemophilia A [ID6312]</t>
  </si>
  <si>
    <t xml:space="preserve">Guidance is still in early development stage. More information will be provided as the development of the guidance progresses.
</t>
  </si>
  <si>
    <t>Awaiting development. Status change linked to Topic Selection Decision being set to Selected</t>
  </si>
  <si>
    <t>Suspended. Topic is paused whilst further topic intelligence is gathered</t>
  </si>
  <si>
    <t>Guideline is still in early development stage. More information will be provided as the development of the guideline progresses.
This guidance will partially update the following:
Psoriasis: assessment and management (CG153)</t>
  </si>
  <si>
    <t>Diabetes in pregnancy: management from preconception to the postnatal period - Managing type 1 diabetes (T1D) using hybrid closed loops (update) [GID-NG10450]</t>
  </si>
  <si>
    <t>Guideline is still in early development stage. More information will be provided as the development of the guideline progresses.
This guidance will partially update the following:
Diabetes in pregnancy: management from preconception to the postnatal period (NG3)</t>
  </si>
  <si>
    <t>Darolutamide with androgen deprivation therapy can be used as an option to treat hormone-sensitive metastatic prostate cancer in adults, only if:
• docetaxel is not suitable
• the company provides darolutamide according to the commercial arrangement.</t>
  </si>
  <si>
    <t>Abiraterone plus androgen deprivation therapy, with prednisolone or prednisone can be used, within its marketing authorisation, as an option to treat newly diagnosed high-risk hormone‑sensitive metastatic prostate cancer in adults.</t>
  </si>
  <si>
    <t xml:space="preserve">Darolutamide with androgen deprivation therapy for treating hormone-sensitive metastatic prostate cancer (TA1109) [ID6452] </t>
  </si>
  <si>
    <t>DG published. Draft guidance states that glycopyrronium bromide (GPB) cream should not be used to treat severe primary axillary hyperhidrosis in adults.
The estimated population and capacity impact is based on the budget impact test undertaken. This may change as the technology appraisal is developed.</t>
  </si>
  <si>
    <t>Self-administered at home. As are comparator treatments.</t>
  </si>
  <si>
    <t>Guidance is still in early development stage. More information will be provided as the development of the guidance progresses.
The committee meeting is scheduled for 8 April 2026.
The estimated eligible population and capacity impact is based on the budget impact test undertaken. This may change as the appraisal is developed.</t>
  </si>
  <si>
    <t xml:space="preserve">DG published. Draft guidance states that amivantamab with carboplatin and pemetrexed should not be used for untreated advanced non-small cell lung cancer with activating EGFR exon 20 insertion mutations in adults.
The committee meeting took place on 12 November 2025.
The estimated eligible population and capacity impact is based on the budget impact test undertaken. This may change as the technology appraisal is developed. </t>
  </si>
  <si>
    <t xml:space="preserve">Guidance is still in early development stage. More information will be provided as the development of the guidance progresses. </t>
  </si>
  <si>
    <t>The adjuvant treatment duration of nivolumab is longer than pembrolizumab but similar to durvalumab.  The administration time for nivolumab is shorter than durvalumab but similar to pembrolizumab.</t>
  </si>
  <si>
    <t xml:space="preserve">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committee meeting took place on 12 November 2025.
The estimated population and capacity impact is based on the budget impact test undertaken. This may change as the technology appraisal is developed. </t>
  </si>
  <si>
    <t>DG published. Draft guidance states that amivantamab plus lazertinib should not be used for untreated advanced non-small-cell lung cancer in adults whose tumours have epidermal growth factor receptor exon 19 deletions or exon 21 L858R substitution mutations.
This appraisal was discussed by the NICE Technology Appraisal Committee on 13 August 2025. At that meeting the Committee requested additional analyses from the company. The third committee meeting took place on 12 November 2025.
The estimated population and capacity impact is based on the budget impact test undertaken. This may change as the technology appraisal is developed.</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</si>
  <si>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</si>
  <si>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NICE has revised the timelines for this evaluation. The committee meeting will now be held on 13 January 2026. Please note that the project team will reach out to nominated experts directly regarding availability for the new meeting date.
The estimated eligible population and capacity impact is based on the budget impact test undertaken. This may change as the technology appraisal is developed.</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</si>
  <si>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</si>
  <si>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FDG Published. Draft guidance states that vutrisiran can be used, within its marketing authorisation, as an option to 
treat wild-type or hereditary transthyretin amyloidosis with cardiomyopathy in adults. Vutrisiran can only be used if the company provides it according to the commercial arrangement</t>
  </si>
  <si>
    <t>No change in capacity is expected because all treatment options are delivered via Homecare and vutrisiran homecare is covered by the company</t>
  </si>
  <si>
    <t>FDG published. Draft guidance states that obecabtagene autoleucel (obe-cel) can be used as an option to treat 
relapsed or refractory B‑cell precursor acute lymphoblastic leukaemia in people aged 26 years and over. Obe-cel can only be used if the company provides it according to the commercial arrangement
The estimated capacity impact is based on the budget impact test undertaken. This may change as the technology appraisal is developed.</t>
  </si>
  <si>
    <t>Talquetamab for treating relapsed or refractory multiple myeloma after 3 treatments (TA1114) [ID5082]</t>
  </si>
  <si>
    <t>This evaluation will now go ahead as a Single Technology Appraisal (STA). This evaluation will only cover semaglutide for treating metabolic dysfunction-associated steatohepatitis with liver fibrosis. The evaluation will begin in early November 2025.
The committee meeting is scheduled for 17 June 2026.</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</si>
  <si>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</si>
  <si>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Digital platforms to support cardiac rehabilitation: early value assessment (HTE35) [GID-HTE10060]</t>
  </si>
  <si>
    <t>In progress. Please note that, following new information from the company, the timelines for this appraisal have been revised and are anticipated to begin in mid-May 2026. Further details on how you can get involved will be provided at that time.</t>
  </si>
  <si>
    <t>VER-01 for treating chronic low back pain [ID6638]</t>
  </si>
  <si>
    <t>Back pain</t>
  </si>
  <si>
    <t>Ianalumab for treating active Sjogren's syndrome [ID6634]</t>
  </si>
  <si>
    <t>Sjogren's syndrome</t>
  </si>
  <si>
    <t>There will be an increase in the number of IV administration appointments required at first line but there may also be a reduction in IV administration appointments in subsequent lines.</t>
  </si>
  <si>
    <t>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committee meeting  took place on 20 November 2025.
The estimated population and capacity impact is based on the budget impact test undertaken. This may change as the technology appraisal is developed.</t>
  </si>
  <si>
    <t xml:space="preserve">Abiraterone (originator and generics) for treating newly diagnosed high-risk hormone-sensitive metastatic prostate cancer (TA1110) [ID6378] </t>
  </si>
  <si>
    <t xml:space="preserve">DG published. Draft guidance states that talazoparib with enzalutamide should not be used for untreated hormone relapsed metastatic prostate cancer in adults when chemotherapy is not clinically indicated.
The estimated population and capacity impact is based on the budget impact test undertaken. This may change as the technology appraisal is developed.
</t>
  </si>
  <si>
    <t>Guidance is still in early development stage. More information will be provided as the development of the guidance progresses.      The estimated population and capacity impact  may change as the technology appraisal is developed.
The estimated population and capacity impact is based on the budget impact test undertaken. This may change as the technology appraisal is developed.</t>
  </si>
  <si>
    <t>If recommended no change in capacity will be expected because all treatment options are delivered orally.</t>
  </si>
  <si>
    <t>If recommended there will be an increase to capacity due to an increase in administrations and testing</t>
  </si>
  <si>
    <t>If recommended an increase in capacity is expected because the administration time for nivolumab is shorter than durvalumab but similar to pembrolizumab</t>
  </si>
  <si>
    <t>Sebetralstat is an oral treatment and if recommended it may displace the use of an IV treatment which people may choose to have administered in hospital</t>
  </si>
  <si>
    <t>DG published. Draft guidance states that pegzilarginase is not recommended, within its marketing authorisation, for 
treating arginase-1 deficiency (also called hyperarginaemia) in people 2 years and over.
The estimated capacity impact is based on the budget impact test undertaken. This may change as the appraisal is developed.</t>
  </si>
  <si>
    <t>DG published. Draft guidance states that ripretinib should not be used for treating advanced gastrointestinal stromal tumour in adults after 3 or more kinase inhibitors, including imatinib.
The committee meeting is scheduled for 07 January 2026.
The estimated population and capacity impact is based on the budget impact test undertaken. This may change as the technology appraisal is developed.</t>
  </si>
  <si>
    <t>If recommended capacity increases may be in the areas of outpatient follow ups, CT scans, ophthalmic monitoring and folate receptor alpha (FRα) tests.</t>
  </si>
  <si>
    <t>DG published. Draft guidance states that mirvetuximab soravtansine should not be used to treat folate receptor_x0002_alpha (FR-alpha)-positive, platinum-resistant, high-grade serous epithelial ovarian, fallopian tube or primary peritoneal cancer in adults after 1 to 3 
lines of systemic treatment.
The committee meeting is scheduled for 10 March 2026.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</si>
  <si>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the 06th January 2026.
The estimated population and capacity impact is based on the budget impact test undertaken. This may change as the technology appraisal is developed.</t>
  </si>
  <si>
    <t>DG published. Draft guidance states that seladelpar should not be used to treat primary biliary cholangitis, including pruritus, in adults:
• with ursodeoxycholic acid (UDCA), if the primary biliary cholangitis has not responded well enough to UDCA, or
• alone, if UDCA cannot be tolerated.
The estimated population and capacity impact is based on the budget impact test undertaken. This may change as the technology appraisal is developed.</t>
  </si>
  <si>
    <t xml:space="preserve">NICE has received 2 appeals, that fall within one or more of the two strictly limited grounds for appeal, against the Final Draft Guidance on the above technology from the following organisations: 
BioMarin UK Limited
Batten Disease Family Association CIO (BDFA)
The appeal panel will convene on Tuesday 25 November 2025 at 10:00am via Zoom to hear oral representations from the appellants.  
FDG published. Draft guidance states that cerliponase alfa is not recommended, within its marketing authorisation, for treating neuronal ceroid lipofuscinosis type 2 (CLN2; also known as tripeptidyl peptidase 1 deficiency).  </t>
  </si>
  <si>
    <t>DG published. Draft guidance states that zuranolone should not be used to treat postnatal depression in adults. 
The estimated population and capacity impact is based on the budget impact test undertaken. This may change as the technology appraisal is developed.</t>
  </si>
  <si>
    <t>NICE has received 1 appeal that falls within one or more of the two strictly limited grounds for appeal, against the Final Draft Guidance on technology. The appeal panel will convene on Wednesday 14 January 2026 at 10:00am via Zoom to hear oral representations from the appellant.
FDG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</si>
  <si>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There may be a minimal increase in administrations and appointments depending on market share.</t>
  </si>
  <si>
    <t>There may be a minimal increase in appointments and a minimal decrease in administrations.</t>
  </si>
  <si>
    <t xml:space="preserve">Guidance is still in early development stage. More information will be provided as the development of the guidance progresses. 
</t>
  </si>
  <si>
    <t>Guidance is still in early development stage. More information will be provided as the development of the guidance progresses.
Eflornithine has not yet received regulatory approval, so the committee meeting on 3 April 2025 was held in private.
The estimated population and capacity impact is based on the budget impact test undertaken. This may change as the technology appraisal is developed.</t>
  </si>
  <si>
    <t>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It is likely that the second committee discussion will be held in early 2026.
The estimated population and capacity impact is based on the budget impact test undertaken. This may change as the technology appraisal is developed.</t>
  </si>
  <si>
    <t>DG published. Draft guidance states that sodium zirconium cyclosilicate should not be used to treat hyperkalaemia in adults when:
•	it is persistent and
•	serum potassium levels are between 5.5 mmol/litre and 5.9 mmol/litre.
The committee is scheduled for 14 January 2026.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</si>
  <si>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04 March 2026.
The estimated population and capacity impact is based on the budget impact test undertaken. This may change as the technology appraisal is developed.</t>
  </si>
  <si>
    <t>Following a request by the company, UCB Pharma, the evaluation has been paused. The committee meeting planned for 19 March 2026 will not go ahead. NICE will continue discussions with the company and will provide an update in Q1 2026 regarding new timelines.</t>
  </si>
  <si>
    <t xml:space="preserve">Guidance is still in early development stage. More information will be provided as the development of the guidance progresses.
The committee meeting is scheduled for 06 May 2026.
</t>
  </si>
  <si>
    <t>Guidance is still in early development stage. More information will be provided as the development of the guidance progresses.
The committee meeting is scheduled for 09 September 2026.</t>
  </si>
  <si>
    <t>Guidance is still in early development stage. More information will be provided as the development of the guidance progresses.
The committee meeting is scheduled for 07 July 2026.</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</si>
  <si>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</si>
  <si>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Increase in IV administrations. CT scans and blood tests will also be required for this new technology</t>
  </si>
  <si>
    <t>Guidance is still in early development stage. More information will be provided as the development of the guidance progresses.
The committee meeting is scheduled for 25 June 2026.</t>
  </si>
  <si>
    <t>Awaiting development. Following on from information received from the company, the timelines for this appraisal are to be confirmed whilst the company confirm their regulatory filing plans. As this appraisal has been referred, NICE will continue to monitor any development and will update interested parties if the situation changes.</t>
  </si>
  <si>
    <t>Guidance is still in early development stage. More information will be provided as the development of the guidance progresses.
The committee meeting is scheduled for 14 July 2026.</t>
  </si>
  <si>
    <t>Guidance is still in early development stage. More information will be provided as the development of the guidance progresses.
The committee meeting is scheduled for 08 July 2026.</t>
  </si>
  <si>
    <t>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t>
  </si>
  <si>
    <t>Nintedanib for treating fibrosing interstitial lung disease in people aged 6 to 17 (terminated appraisal) (TA1111) [ID6194]</t>
  </si>
  <si>
    <t>NICE is unable to make a recommendation on nintedanib (Ofev) for treating fibrosing interstitial lung disease in people 6 to 17 years. This is because the company did not provide an evidence submission.</t>
  </si>
  <si>
    <t>Trastuzumab deruxtecan for treating hormone receptor-positive HER2-low metastatic breast cancer after 2 or more endocrine treatments (terminated appraisal) (TA1112)</t>
  </si>
  <si>
    <t>NICE is unable to make a recommendation on trastuzumab deruxtecan (Enhertu) for treating hormone receptor-positive HER2-low metastatic breast cancer in adults after 2 or more endocrine treatments. This is because the company did not provide an evidence submission.</t>
  </si>
  <si>
    <t xml:space="preserve">Draft guidance has been published. This update is anticipated to lead to financial and capacity savings however these are subject to uncertainty. The guideline update covers the use of tranexamic acid in people having surgery where blood loss is anticipated. </t>
  </si>
  <si>
    <t>18/02/26-03/03/26</t>
  </si>
  <si>
    <t>05/08/26-16/09/26</t>
  </si>
  <si>
    <t>03/02/26-17/02/26</t>
  </si>
  <si>
    <t>The draft guidance states that more research is needed on the Cordella Pulmonary Artery Sensor System and the Cordella Heart Failure System (from here, Cordella) for remote monitoring of chronic heart failure in adults before it can be funded by the NHS. More research is needed on:
• the clinical effectiveness of the technology, including the impact on heart 
failure hospitalisations
• the short-term impact of the technology on quality of life
• defining which groups of people the technology is most suitable for.                                                                                CardioMEMS HF System should not be used for remote monitoring of chronic heart failure in adults.</t>
  </si>
  <si>
    <t>DG published. Draft guidance states five artificial intelligence (AI) technologies can be used in the NHS during the evidence generation period as options to help detect colorectal polyps during colonoscopy, for people who do not have diagnosed inflammatory bowel disease or Lynch syndrome. The technologies are:
CAD EYE
ENDO-AID
EndoScreener
GI Genius
MAGENTIQ-COLO.
These technologies can only be used:
if the evidence outlined in the evidence generation plan for AI technologies to help detect or characterise colorectal polyps is being generated
as long as they have appropriate regulatory approval including NHS England's Digital Technology Assessment Criteria approval.</t>
  </si>
  <si>
    <t>Guidance is still in early development stage. More information will be provided as the development of the guidance progresses.  
The committee meeting is scheduled for 23 April 2026.</t>
  </si>
  <si>
    <t>IPG809</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</si>
  <si>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</si>
  <si>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Glofitamab with gemcitabine and oxaliplatin for treating relapsed or refractory diffuse B-cell lymphoma (TA1113) [ID6202]</t>
  </si>
  <si>
    <t>There will be a capacity increase due to an increase in intravenous chemotherapy administrations and a requirement for inpatient stays for monitoring following the first administration.</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</si>
  <si>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</si>
  <si>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</si>
  <si>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</si>
  <si>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FDG published. Draft guidance states that dostarlimab plus platinum-containing chemotherapy can be used as an option to treat primary advanced or recurrent endometrial cancer with microsatellite stability or mismatch repair proficiency in 
adults when systemic treatment is suitable.
The estimated population and capacity impact is based on the budget impact test undertaken. This may change as the technology appraisal is developed.</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</si>
  <si>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</si>
  <si>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</si>
  <si>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</si>
  <si>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</si>
  <si>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</si>
  <si>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</si>
  <si>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DG published. Draft guidance states that epcoritamab should not be used to treat relapsed or refractory follicular lymphoma in adults after 2 or more lines of systemic treatment.
The committee meeting is scheduled for 09 December 2025.
The estimated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</si>
  <si>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03 March 2026.
The capacity information is based on the budget impact test undertaken. This may change as the technology appraisal is developed.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</si>
</sst>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6">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sz val="11"/>
      <color theme="1"/>
      <name val="Arial"/>
      <family val="2"/>
    </font>
    <font>
      <sz val="12"/>
      <color theme="1"/>
      <name val="Arial"/>
      <family val="2"/>
    </font>
    <font>
      <u/>
      <sz val="12"/>
      <color theme="4"/>
      <name val="Arial"/>
      <family val="2"/>
    </font>
    <font>
      <u/>
      <sz val="11"/>
      <color theme="10"/>
      <name val="Arial"/>
      <family val="2"/>
    </font>
    <font>
      <b/>
      <sz val="12"/>
      <color theme="0"/>
      <name val="Arial"/>
      <family val="2"/>
    </font>
    <font>
      <sz val="12"/>
      <color theme="1"/>
      <name val="Arial"/>
      <family val="2"/>
    </font>
    <font>
      <b/>
      <sz val="12"/>
      <name val="Arial"/>
      <family val="2"/>
    </font>
    <font>
      <sz val="12"/>
      <name val="Arial"/>
      <family val="2"/>
    </font>
    <font>
      <u/>
      <sz val="12"/>
      <color theme="10"/>
      <name val="Arial"/>
      <family val="2"/>
    </font>
    <font>
      <sz val="12"/>
      <color theme="1"/>
      <name val="Arial"/>
      <family val="2"/>
    </font>
    <font>
      <u/>
      <sz val="12"/>
      <color theme="10"/>
      <name val="Arial"/>
      <family val="2"/>
    </font>
    <font>
      <b/>
      <sz val="12"/>
      <name val="Arial"/>
      <family val="2"/>
    </font>
    <font>
      <sz val="12"/>
      <name val="Arial"/>
      <family val="2"/>
    </font>
    <font>
      <sz val="11"/>
      <color rgb="FF0E0E0E"/>
      <name val="__Inter_f367f3"/>
    </font>
    <font>
      <sz val="12"/>
      <name val="Arial"/>
      <family val="2"/>
    </font>
    <font>
      <sz val="12"/>
      <color theme="1"/>
      <name val="Arial"/>
      <family val="2"/>
    </font>
    <font>
      <b/>
      <sz val="12"/>
      <color rgb="FF000000"/>
      <name val="Arial"/>
      <family val="2"/>
    </font>
    <font>
      <b/>
      <sz val="12"/>
      <name val="Arial"/>
      <family val="2"/>
    </font>
    <font>
      <sz val="12"/>
      <color rgb="FF000000"/>
      <name val="Arial"/>
      <family val="2"/>
    </font>
    <font>
      <sz val="12"/>
      <color theme="1"/>
      <name val="Arial"/>
      <family val="2"/>
    </font>
    <font>
      <sz val="12"/>
      <name val="Arial"/>
      <family val="2"/>
    </font>
    <font>
      <b/>
      <sz val="12"/>
      <color rgb="FF000000"/>
      <name val="Arial"/>
      <family val="2"/>
    </font>
    <font>
      <sz val="11"/>
      <color theme="1"/>
      <name val="Calibri"/>
      <family val="2"/>
      <scheme val="minor"/>
    </font>
  </fonts>
  <fills count="13">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45" fillId="0" borderId="0" applyFont="0" applyFill="0" applyBorder="0" applyAlignment="0" applyProtection="0"/>
  </cellStyleXfs>
  <cellXfs count="349">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0" fontId="20" fillId="0" borderId="1" xfId="0"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5"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7" fillId="0" borderId="0" xfId="0" applyFont="1" applyAlignment="1">
      <alignment horizontal="center"/>
    </xf>
    <xf numFmtId="0" fontId="23" fillId="0" borderId="0" xfId="0" applyFont="1" applyAlignment="1">
      <alignment horizontal="center"/>
    </xf>
    <xf numFmtId="15" fontId="19" fillId="0" borderId="8" xfId="0" applyNumberFormat="1" applyFont="1" applyBorder="1" applyAlignment="1">
      <alignment horizontal="center" vertical="center" wrapText="1"/>
    </xf>
    <xf numFmtId="0" fontId="14" fillId="0" borderId="8" xfId="6" applyFont="1" applyFill="1" applyBorder="1" applyAlignment="1">
      <alignment horizontal="center" vertical="center"/>
    </xf>
    <xf numFmtId="0" fontId="14" fillId="0" borderId="19" xfId="6" applyFont="1" applyFill="1" applyBorder="1" applyAlignment="1">
      <alignment horizontal="center" vertical="center"/>
    </xf>
    <xf numFmtId="15" fontId="19" fillId="0" borderId="20" xfId="0" applyNumberFormat="1" applyFont="1" applyBorder="1" applyAlignment="1">
      <alignment horizontal="center" vertical="center" wrapText="1"/>
    </xf>
    <xf numFmtId="0" fontId="14" fillId="0" borderId="12" xfId="6" applyFont="1" applyBorder="1" applyAlignment="1">
      <alignment horizontal="center" vertical="center"/>
    </xf>
    <xf numFmtId="15" fontId="19" fillId="0" borderId="16" xfId="0" applyNumberFormat="1" applyFont="1" applyBorder="1" applyAlignment="1">
      <alignment horizontal="center" vertical="center" wrapText="1"/>
    </xf>
    <xf numFmtId="0" fontId="14" fillId="0" borderId="26" xfId="6" applyFont="1" applyBorder="1" applyAlignment="1">
      <alignment horizontal="center" vertical="center"/>
    </xf>
    <xf numFmtId="15" fontId="19" fillId="0" borderId="17" xfId="0" applyNumberFormat="1" applyFont="1" applyBorder="1" applyAlignment="1">
      <alignment horizontal="center" vertical="center" wrapText="1"/>
    </xf>
    <xf numFmtId="15" fontId="19" fillId="0" borderId="12" xfId="0" applyNumberFormat="1" applyFont="1" applyBorder="1" applyAlignment="1">
      <alignment horizontal="center" vertical="center" wrapText="1"/>
    </xf>
    <xf numFmtId="15" fontId="19" fillId="0" borderId="30" xfId="0" applyNumberFormat="1" applyFont="1" applyBorder="1" applyAlignment="1">
      <alignment horizontal="center" vertical="center" wrapText="1"/>
    </xf>
    <xf numFmtId="15" fontId="19" fillId="0" borderId="24" xfId="0" applyNumberFormat="1" applyFont="1" applyBorder="1" applyAlignment="1">
      <alignment horizontal="center" vertical="center" wrapText="1"/>
    </xf>
    <xf numFmtId="0" fontId="14" fillId="0" borderId="17" xfId="6" applyFont="1" applyBorder="1" applyAlignment="1">
      <alignment horizontal="center" vertical="center"/>
    </xf>
    <xf numFmtId="15" fontId="19" fillId="0" borderId="12" xfId="0" quotePrefix="1" applyNumberFormat="1"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5" fillId="0" borderId="24" xfId="0" applyFont="1" applyBorder="1" applyAlignment="1">
      <alignment horizontal="center" vertical="center"/>
    </xf>
    <xf numFmtId="0" fontId="14" fillId="0" borderId="22" xfId="6" applyFont="1" applyBorder="1" applyAlignment="1">
      <alignment horizontal="center" vertical="center"/>
    </xf>
    <xf numFmtId="0" fontId="14" fillId="0" borderId="8" xfId="6" applyFont="1" applyFill="1" applyBorder="1" applyAlignment="1">
      <alignment horizontal="left" vertical="center" wrapText="1"/>
    </xf>
    <xf numFmtId="0" fontId="14" fillId="0" borderId="19" xfId="6" applyFont="1" applyFill="1" applyBorder="1" applyAlignment="1">
      <alignment horizontal="left" vertical="center" wrapText="1"/>
    </xf>
    <xf numFmtId="0" fontId="15" fillId="0" borderId="0" xfId="0" applyFont="1" applyAlignment="1">
      <alignment horizontal="left"/>
    </xf>
    <xf numFmtId="0" fontId="18" fillId="0" borderId="17" xfId="0" applyFont="1" applyBorder="1" applyAlignment="1">
      <alignment horizontal="left" vertical="center" wrapText="1"/>
    </xf>
    <xf numFmtId="0" fontId="18" fillId="0" borderId="12" xfId="0" applyFont="1" applyBorder="1" applyAlignment="1">
      <alignment horizontal="left" vertical="center" wrapText="1"/>
    </xf>
    <xf numFmtId="0" fontId="15" fillId="0" borderId="12" xfId="0" applyFont="1" applyBorder="1" applyAlignment="1">
      <alignment horizontal="left" vertical="center" wrapText="1"/>
    </xf>
    <xf numFmtId="0" fontId="18" fillId="0" borderId="22" xfId="0" applyFont="1" applyBorder="1" applyAlignment="1">
      <alignment horizontal="left" vertical="center" wrapText="1"/>
    </xf>
    <xf numFmtId="0" fontId="15" fillId="0" borderId="17" xfId="0" applyFont="1" applyBorder="1" applyAlignment="1">
      <alignment horizontal="left" vertical="center" wrapText="1"/>
    </xf>
    <xf numFmtId="0" fontId="14" fillId="0" borderId="12" xfId="6" applyFont="1" applyFill="1" applyBorder="1" applyAlignment="1">
      <alignment horizontal="left" vertical="center" wrapText="1"/>
    </xf>
    <xf numFmtId="0" fontId="14" fillId="0" borderId="22" xfId="6" applyFont="1" applyFill="1" applyBorder="1" applyAlignment="1">
      <alignment horizontal="left" vertical="center" wrapText="1"/>
    </xf>
    <xf numFmtId="0" fontId="14" fillId="0" borderId="17" xfId="6" applyFont="1" applyFill="1" applyBorder="1" applyAlignment="1">
      <alignment horizontal="left" vertical="center" wrapText="1"/>
    </xf>
    <xf numFmtId="49" fontId="16" fillId="0" borderId="13" xfId="0" applyNumberFormat="1" applyFont="1" applyBorder="1" applyAlignment="1">
      <alignment horizontal="center" vertical="center" wrapText="1"/>
    </xf>
    <xf numFmtId="15" fontId="19" fillId="0" borderId="1" xfId="0" quotePrefix="1" applyNumberFormat="1" applyFont="1" applyBorder="1" applyAlignment="1">
      <alignment horizontal="center" vertical="center" wrapText="1"/>
    </xf>
    <xf numFmtId="0" fontId="14" fillId="0" borderId="1" xfId="6" applyFont="1" applyBorder="1" applyAlignment="1">
      <alignment horizontal="center" vertical="center"/>
    </xf>
    <xf numFmtId="0" fontId="15" fillId="0" borderId="17" xfId="0" applyFont="1" applyBorder="1" applyAlignment="1">
      <alignment horizontal="center" vertical="center"/>
    </xf>
    <xf numFmtId="15" fontId="19" fillId="0" borderId="17" xfId="0" quotePrefix="1" applyNumberFormat="1" applyFont="1" applyBorder="1" applyAlignment="1">
      <alignment horizontal="center" vertical="center" wrapText="1"/>
    </xf>
    <xf numFmtId="0" fontId="14" fillId="0" borderId="12" xfId="6" applyFont="1" applyFill="1" applyBorder="1" applyAlignment="1">
      <alignment horizontal="center" vertical="center"/>
    </xf>
    <xf numFmtId="0" fontId="14" fillId="0" borderId="0" xfId="6" applyFont="1" applyFill="1" applyBorder="1" applyAlignment="1">
      <alignment horizontal="left" vertical="center" wrapText="1"/>
    </xf>
    <xf numFmtId="0" fontId="15" fillId="0" borderId="21"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0" fontId="19" fillId="0" borderId="24"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15" fontId="22" fillId="0" borderId="1" xfId="0" applyNumberFormat="1" applyFont="1" applyBorder="1" applyAlignment="1">
      <alignment horizontal="center" vertical="center"/>
    </xf>
    <xf numFmtId="15" fontId="22" fillId="0" borderId="19"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15" fontId="22" fillId="0" borderId="24" xfId="0" applyNumberFormat="1" applyFont="1" applyBorder="1" applyAlignment="1">
      <alignment horizontal="center" vertical="center"/>
    </xf>
    <xf numFmtId="15" fontId="22" fillId="0" borderId="23" xfId="0" applyNumberFormat="1" applyFont="1" applyBorder="1" applyAlignment="1">
      <alignment horizontal="center" vertical="center"/>
    </xf>
    <xf numFmtId="0" fontId="20" fillId="0" borderId="25" xfId="0" applyFont="1" applyBorder="1" applyAlignment="1">
      <alignment horizontal="center" vertical="center"/>
    </xf>
    <xf numFmtId="15" fontId="22" fillId="0" borderId="26"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17" xfId="0" applyFont="1" applyBorder="1" applyAlignment="1">
      <alignment horizontal="center" vertical="center"/>
    </xf>
    <xf numFmtId="0" fontId="14" fillId="0" borderId="36" xfId="6" applyFont="1" applyFill="1" applyBorder="1" applyAlignment="1">
      <alignment horizontal="left" vertical="center" wrapText="1"/>
    </xf>
    <xf numFmtId="164" fontId="16" fillId="0" borderId="1" xfId="1" applyNumberFormat="1" applyFont="1" applyBorder="1" applyAlignment="1">
      <alignment horizontal="center" vertical="center" wrapText="1"/>
    </xf>
    <xf numFmtId="15" fontId="22" fillId="0" borderId="12" xfId="0" applyNumberFormat="1" applyFont="1" applyBorder="1" applyAlignment="1">
      <alignment horizontal="center" vertical="center"/>
    </xf>
    <xf numFmtId="15" fontId="22" fillId="0" borderId="29" xfId="0" applyNumberFormat="1" applyFont="1" applyBorder="1" applyAlignment="1">
      <alignment horizontal="center" vertical="center"/>
    </xf>
    <xf numFmtId="0" fontId="14" fillId="0" borderId="37" xfId="6" applyFont="1" applyFill="1" applyBorder="1" applyAlignment="1">
      <alignment horizontal="left" vertical="center" wrapText="1"/>
    </xf>
    <xf numFmtId="15" fontId="19" fillId="0" borderId="31" xfId="0"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15" fontId="17" fillId="0" borderId="1" xfId="0" applyNumberFormat="1" applyFont="1" applyBorder="1" applyAlignment="1">
      <alignment horizontal="center" vertical="center"/>
    </xf>
    <xf numFmtId="0" fontId="14" fillId="0" borderId="13" xfId="6" applyFont="1" applyFill="1" applyBorder="1" applyAlignment="1">
      <alignment horizontal="lef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24" fillId="0" borderId="0" xfId="0" applyFont="1"/>
    <xf numFmtId="0" fontId="19" fillId="0" borderId="1" xfId="0" applyFont="1" applyBorder="1" applyAlignment="1">
      <alignment horizontal="center" vertical="center" wrapText="1"/>
    </xf>
    <xf numFmtId="15" fontId="19" fillId="0" borderId="8" xfId="0" quotePrefix="1" applyNumberFormat="1" applyFont="1" applyBorder="1" applyAlignment="1">
      <alignment horizontal="center" vertical="center" wrapText="1"/>
    </xf>
    <xf numFmtId="0" fontId="14" fillId="0" borderId="19" xfId="6" applyFont="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horizontal="center" vertical="center" wrapText="1"/>
    </xf>
    <xf numFmtId="0" fontId="14" fillId="0" borderId="10" xfId="6" applyFont="1" applyBorder="1" applyAlignment="1">
      <alignment horizontal="center" vertical="center" wrapText="1"/>
    </xf>
    <xf numFmtId="0" fontId="20" fillId="0" borderId="0" xfId="0" applyFont="1" applyAlignment="1">
      <alignment horizontal="center" vertical="center"/>
    </xf>
    <xf numFmtId="14" fontId="20" fillId="0" borderId="1"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15" fontId="19" fillId="0" borderId="26" xfId="0" applyNumberFormat="1" applyFont="1" applyBorder="1" applyAlignment="1">
      <alignment horizontal="center" vertical="center" wrapText="1"/>
    </xf>
    <xf numFmtId="0" fontId="14" fillId="0" borderId="37" xfId="6" applyFont="1" applyBorder="1" applyAlignment="1">
      <alignment horizontal="center" vertical="center"/>
    </xf>
    <xf numFmtId="0" fontId="14" fillId="0" borderId="13" xfId="6" applyFont="1" applyBorder="1" applyAlignment="1">
      <alignment horizontal="center" vertical="center"/>
    </xf>
    <xf numFmtId="0" fontId="14" fillId="0" borderId="23" xfId="6" applyFont="1" applyFill="1" applyBorder="1" applyAlignment="1">
      <alignment horizontal="center" vertical="center"/>
    </xf>
    <xf numFmtId="0" fontId="25" fillId="0" borderId="1" xfId="6" applyFont="1" applyBorder="1" applyAlignment="1">
      <alignment horizontal="center" vertical="center" wrapText="1"/>
    </xf>
    <xf numFmtId="0" fontId="25" fillId="0" borderId="1" xfId="6" applyFont="1" applyBorder="1" applyAlignment="1">
      <alignment vertical="center" wrapText="1"/>
    </xf>
    <xf numFmtId="0" fontId="25" fillId="0" borderId="0" xfId="6" applyFont="1" applyFill="1" applyBorder="1" applyAlignment="1">
      <alignment horizontal="left" vertical="center" wrapText="1"/>
    </xf>
    <xf numFmtId="0" fontId="14" fillId="0" borderId="26" xfId="6" applyFont="1" applyFill="1" applyBorder="1" applyAlignment="1">
      <alignment horizontal="left" vertical="center" wrapText="1"/>
    </xf>
    <xf numFmtId="0" fontId="15" fillId="0" borderId="11" xfId="0" applyFont="1" applyBorder="1" applyAlignment="1">
      <alignment horizontal="center" vertical="center"/>
    </xf>
    <xf numFmtId="0" fontId="15" fillId="0" borderId="37" xfId="0" applyFont="1" applyBorder="1" applyAlignment="1">
      <alignment horizontal="center" vertical="center"/>
    </xf>
    <xf numFmtId="0" fontId="15" fillId="0" borderId="2"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left" vertical="center" wrapText="1"/>
    </xf>
    <xf numFmtId="0" fontId="15" fillId="0" borderId="37" xfId="0" applyFont="1" applyBorder="1" applyAlignment="1">
      <alignment horizontal="left" vertical="center" wrapText="1"/>
    </xf>
    <xf numFmtId="0" fontId="15" fillId="0" borderId="33" xfId="0" applyFont="1" applyBorder="1" applyAlignment="1">
      <alignment horizontal="left"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7" fillId="0" borderId="13" xfId="0" applyFont="1" applyBorder="1" applyAlignment="1">
      <alignment horizontal="center" vertical="center"/>
    </xf>
    <xf numFmtId="0" fontId="14" fillId="0" borderId="38" xfId="6" applyFont="1" applyBorder="1" applyAlignment="1">
      <alignment horizontal="center" vertical="center"/>
    </xf>
    <xf numFmtId="0" fontId="15" fillId="0" borderId="18" xfId="0" applyFont="1" applyBorder="1" applyAlignment="1">
      <alignment horizontal="center" vertical="center"/>
    </xf>
    <xf numFmtId="0" fontId="15" fillId="5" borderId="0" xfId="0" applyFont="1" applyFill="1"/>
    <xf numFmtId="0" fontId="20" fillId="0" borderId="30" xfId="0" applyFont="1" applyBorder="1" applyAlignment="1">
      <alignment horizontal="center" vertical="center"/>
    </xf>
    <xf numFmtId="15" fontId="19" fillId="0" borderId="22" xfId="0" quotePrefix="1" applyNumberFormat="1" applyFont="1" applyBorder="1" applyAlignment="1">
      <alignment horizontal="center" vertical="center" wrapText="1"/>
    </xf>
    <xf numFmtId="0" fontId="15" fillId="0" borderId="22" xfId="0" applyFont="1" applyBorder="1" applyAlignment="1">
      <alignment horizontal="left" vertical="center" wrapText="1"/>
    </xf>
    <xf numFmtId="0" fontId="14" fillId="0" borderId="31" xfId="6" applyFont="1" applyBorder="1" applyAlignment="1">
      <alignment horizontal="center" vertical="center"/>
    </xf>
    <xf numFmtId="0" fontId="20" fillId="0" borderId="26" xfId="0" applyFont="1" applyBorder="1" applyAlignment="1">
      <alignment horizontal="center" vertical="center"/>
    </xf>
    <xf numFmtId="0" fontId="14" fillId="0" borderId="39" xfId="6" applyFont="1" applyBorder="1" applyAlignment="1">
      <alignment horizontal="center" vertical="center"/>
    </xf>
    <xf numFmtId="15" fontId="19" fillId="0" borderId="10" xfId="0" quotePrefix="1" applyNumberFormat="1" applyFont="1" applyBorder="1" applyAlignment="1">
      <alignment horizontal="center" vertical="center" wrapText="1"/>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0" fontId="15" fillId="0" borderId="17"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10" xfId="0" applyFont="1" applyBorder="1" applyAlignment="1">
      <alignment horizontal="center" vertical="center"/>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5" fillId="0" borderId="13" xfId="0" applyFont="1" applyBorder="1" applyAlignment="1">
      <alignment horizontal="left" vertical="center" wrapText="1"/>
    </xf>
    <xf numFmtId="0" fontId="15" fillId="0" borderId="0" xfId="0" applyFont="1" applyAlignment="1">
      <alignment vertical="center"/>
    </xf>
    <xf numFmtId="0" fontId="14" fillId="0" borderId="0" xfId="6" applyFont="1" applyFill="1" applyBorder="1" applyAlignment="1" applyProtection="1">
      <alignment vertical="center" wrapText="1"/>
    </xf>
    <xf numFmtId="164" fontId="15" fillId="0" borderId="15"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4"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35" xfId="6" applyFont="1" applyFill="1" applyBorder="1" applyAlignment="1" applyProtection="1">
      <alignment vertical="center" wrapText="1"/>
    </xf>
    <xf numFmtId="15" fontId="22" fillId="0" borderId="34" xfId="0" applyNumberFormat="1" applyFont="1" applyBorder="1" applyAlignment="1">
      <alignment horizontal="center" vertical="center" wrapText="1"/>
    </xf>
    <xf numFmtId="0" fontId="14" fillId="0" borderId="0" xfId="6" applyFont="1" applyFill="1" applyAlignment="1">
      <alignment vertical="center" wrapText="1"/>
    </xf>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5" fillId="0" borderId="31" xfId="0" applyFont="1" applyBorder="1" applyAlignment="1">
      <alignment horizontal="center" vertical="center"/>
    </xf>
    <xf numFmtId="0" fontId="16" fillId="0" borderId="0" xfId="0" applyFont="1" applyAlignment="1">
      <alignment horizontal="center" vertical="center" wrapText="1"/>
    </xf>
    <xf numFmtId="0" fontId="14" fillId="0" borderId="15"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6" xfId="6" applyFont="1" applyFill="1" applyBorder="1" applyAlignment="1" applyProtection="1">
      <alignment vertical="center" wrapText="1"/>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6" xfId="6" applyFont="1" applyFill="1" applyBorder="1" applyAlignment="1">
      <alignment vertical="center" wrapText="1"/>
    </xf>
    <xf numFmtId="15" fontId="22" fillId="0" borderId="13" xfId="0" applyNumberFormat="1" applyFont="1" applyBorder="1" applyAlignment="1">
      <alignment horizontal="center" vertical="center"/>
    </xf>
    <xf numFmtId="0" fontId="17" fillId="0" borderId="14" xfId="0" applyFont="1" applyBorder="1" applyAlignment="1">
      <alignment horizontal="center" vertical="center"/>
    </xf>
    <xf numFmtId="0" fontId="14" fillId="0" borderId="8" xfId="6" applyFont="1" applyBorder="1" applyAlignment="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20" fillId="0" borderId="1" xfId="0" applyNumberFormat="1" applyFont="1" applyBorder="1" applyAlignment="1">
      <alignment horizontal="center" vertical="center"/>
    </xf>
    <xf numFmtId="0" fontId="26" fillId="0" borderId="1" xfId="6" applyFont="1" applyFill="1" applyBorder="1" applyAlignment="1" applyProtection="1">
      <alignment vertical="center" wrapText="1"/>
    </xf>
    <xf numFmtId="0" fontId="15" fillId="0" borderId="40" xfId="0" applyFont="1" applyBorder="1" applyAlignment="1">
      <alignment horizontal="center" vertical="center"/>
    </xf>
    <xf numFmtId="0" fontId="15" fillId="0" borderId="36" xfId="0" applyFont="1" applyBorder="1" applyAlignment="1">
      <alignment horizontal="center" vertical="center"/>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0" fontId="14" fillId="0" borderId="8" xfId="6" applyFont="1" applyBorder="1" applyAlignment="1">
      <alignment horizontal="center" vertical="center"/>
    </xf>
    <xf numFmtId="15" fontId="15" fillId="0" borderId="8"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wrapText="1"/>
    </xf>
    <xf numFmtId="0" fontId="26" fillId="0" borderId="1" xfId="6" applyFont="1" applyFill="1" applyBorder="1" applyAlignment="1">
      <alignment horizontal="center" vertical="center"/>
    </xf>
    <xf numFmtId="0" fontId="15" fillId="5" borderId="1" xfId="0" applyFont="1" applyFill="1" applyBorder="1" applyAlignment="1">
      <alignment horizontal="center" vertical="center"/>
    </xf>
    <xf numFmtId="15" fontId="16" fillId="0" borderId="1" xfId="1" applyNumberFormat="1" applyFont="1" applyBorder="1" applyAlignment="1">
      <alignment horizontal="center" vertical="center" wrapText="1"/>
    </xf>
    <xf numFmtId="164" fontId="16" fillId="0" borderId="14" xfId="1" applyNumberFormat="1" applyFont="1" applyBorder="1" applyAlignment="1">
      <alignment horizontal="center" vertical="center" wrapText="1"/>
    </xf>
    <xf numFmtId="0" fontId="14" fillId="0" borderId="10" xfId="6" applyFont="1" applyBorder="1" applyAlignment="1">
      <alignment horizontal="center" vertical="center"/>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15" fillId="5" borderId="1" xfId="0" applyFont="1" applyFill="1" applyBorder="1" applyAlignment="1">
      <alignment horizontal="center" vertical="center" wrapText="1"/>
    </xf>
    <xf numFmtId="15" fontId="19" fillId="5" borderId="1" xfId="1" applyNumberFormat="1" applyFont="1" applyFill="1" applyBorder="1" applyAlignment="1">
      <alignment horizontal="center" vertical="center" wrapText="1"/>
    </xf>
    <xf numFmtId="0" fontId="14" fillId="5" borderId="1" xfId="6" applyFont="1" applyFill="1" applyBorder="1" applyAlignment="1" applyProtection="1">
      <alignment vertical="center" wrapText="1"/>
    </xf>
    <xf numFmtId="0" fontId="16" fillId="5" borderId="1" xfId="0"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0" fontId="14" fillId="5" borderId="2" xfId="6" applyFont="1" applyFill="1" applyBorder="1" applyAlignment="1" applyProtection="1">
      <alignment vertical="center" wrapText="1"/>
    </xf>
    <xf numFmtId="0" fontId="27" fillId="4" borderId="1" xfId="0" applyFont="1" applyFill="1" applyBorder="1" applyAlignment="1">
      <alignment horizontal="center" vertical="center" wrapText="1"/>
    </xf>
    <xf numFmtId="0" fontId="16" fillId="0" borderId="13" xfId="0" applyFont="1" applyBorder="1" applyAlignment="1">
      <alignment horizontal="left" vertical="center" wrapText="1"/>
    </xf>
    <xf numFmtId="0" fontId="28" fillId="0" borderId="1" xfId="0" applyFont="1" applyBorder="1" applyAlignment="1">
      <alignment horizontal="center" vertical="center"/>
    </xf>
    <xf numFmtId="15" fontId="30" fillId="0" borderId="1" xfId="0" applyNumberFormat="1" applyFont="1" applyBorder="1" applyAlignment="1">
      <alignment horizontal="center" vertical="center" wrapText="1"/>
    </xf>
    <xf numFmtId="0" fontId="31" fillId="0" borderId="1" xfId="6" applyFont="1" applyBorder="1" applyAlignment="1">
      <alignment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7" xfId="6" applyFont="1" applyBorder="1" applyAlignment="1">
      <alignment horizontal="left" vertical="center" wrapText="1"/>
    </xf>
    <xf numFmtId="0" fontId="30" fillId="0" borderId="1" xfId="0" applyFont="1" applyBorder="1" applyAlignment="1">
      <alignment horizontal="center" vertical="center"/>
    </xf>
    <xf numFmtId="0" fontId="13" fillId="0" borderId="12" xfId="1"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xf numFmtId="49"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41" xfId="6" applyFill="1" applyBorder="1" applyAlignment="1">
      <alignment horizontal="left" vertical="top" wrapText="1"/>
    </xf>
    <xf numFmtId="0" fontId="5" fillId="9" borderId="41" xfId="6" applyFill="1" applyBorder="1" applyAlignment="1">
      <alignment horizontal="left" vertical="top" wrapText="1"/>
    </xf>
    <xf numFmtId="0" fontId="0" fillId="10" borderId="0" xfId="0" applyFill="1"/>
    <xf numFmtId="0" fontId="0" fillId="0" borderId="0" xfId="0" applyAlignment="1">
      <alignment horizontal="center"/>
    </xf>
    <xf numFmtId="0" fontId="36" fillId="8" borderId="41" xfId="0" applyFont="1" applyFill="1" applyBorder="1" applyAlignment="1">
      <alignment horizontal="center" vertical="top" wrapText="1"/>
    </xf>
    <xf numFmtId="0" fontId="36" fillId="9" borderId="41" xfId="0" applyFont="1" applyFill="1" applyBorder="1" applyAlignment="1">
      <alignment horizontal="center" vertical="top" wrapText="1"/>
    </xf>
    <xf numFmtId="15" fontId="36" fillId="8" borderId="41" xfId="0" applyNumberFormat="1" applyFont="1" applyFill="1" applyBorder="1" applyAlignment="1">
      <alignment horizontal="center" vertical="top" wrapText="1"/>
    </xf>
    <xf numFmtId="15" fontId="36" fillId="9" borderId="41"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37" fillId="0" borderId="1" xfId="0" applyFont="1" applyBorder="1" applyAlignment="1">
      <alignment horizontal="left" vertical="center" wrapText="1"/>
    </xf>
    <xf numFmtId="0" fontId="5" fillId="12" borderId="41" xfId="6" applyFill="1" applyBorder="1" applyAlignment="1">
      <alignment horizontal="left" vertical="top" wrapText="1"/>
    </xf>
    <xf numFmtId="0" fontId="5" fillId="7" borderId="41" xfId="6" applyFill="1" applyBorder="1" applyAlignment="1">
      <alignment horizontal="left" vertical="top" wrapText="1"/>
    </xf>
    <xf numFmtId="0" fontId="5" fillId="12" borderId="41" xfId="6" applyFill="1" applyBorder="1" applyAlignment="1">
      <alignment vertical="top" wrapText="1"/>
    </xf>
    <xf numFmtId="15" fontId="13" fillId="0" borderId="13" xfId="0" applyNumberFormat="1" applyFont="1" applyBorder="1" applyAlignment="1">
      <alignment horizontal="center" vertical="center" wrapText="1"/>
    </xf>
    <xf numFmtId="164" fontId="37" fillId="0" borderId="2" xfId="0" applyNumberFormat="1" applyFont="1" applyBorder="1" applyAlignment="1">
      <alignment horizontal="center" vertical="center" wrapText="1"/>
    </xf>
    <xf numFmtId="0" fontId="33" fillId="0" borderId="1" xfId="6" applyFont="1" applyFill="1" applyBorder="1" applyAlignment="1">
      <alignment vertical="center" wrapText="1"/>
    </xf>
    <xf numFmtId="0" fontId="32" fillId="0" borderId="10" xfId="0" applyFont="1" applyBorder="1" applyAlignment="1">
      <alignment horizontal="center" vertical="center" wrapText="1"/>
    </xf>
    <xf numFmtId="0" fontId="34" fillId="0" borderId="1" xfId="1" applyFont="1" applyBorder="1" applyAlignment="1">
      <alignment horizontal="center" vertical="center"/>
    </xf>
    <xf numFmtId="0" fontId="32" fillId="0" borderId="1" xfId="0" applyFont="1" applyBorder="1" applyAlignment="1">
      <alignment horizontal="center" vertical="center"/>
    </xf>
    <xf numFmtId="15" fontId="34" fillId="0" borderId="1" xfId="0" applyNumberFormat="1" applyFont="1" applyBorder="1" applyAlignment="1">
      <alignment horizontal="center" vertical="center" wrapText="1"/>
    </xf>
    <xf numFmtId="164" fontId="35" fillId="0" borderId="1" xfId="0" applyNumberFormat="1" applyFont="1" applyBorder="1" applyAlignment="1">
      <alignment horizontal="center" vertical="center" wrapText="1"/>
    </xf>
    <xf numFmtId="15" fontId="39" fillId="0" borderId="2" xfId="1" applyNumberFormat="1" applyFont="1" applyBorder="1" applyAlignment="1">
      <alignment horizontal="center" vertical="center"/>
    </xf>
    <xf numFmtId="15" fontId="40" fillId="0" borderId="1" xfId="1" applyNumberFormat="1" applyFont="1" applyBorder="1" applyAlignment="1">
      <alignment horizontal="center" vertical="center"/>
    </xf>
    <xf numFmtId="15" fontId="40" fillId="5" borderId="1" xfId="0" applyNumberFormat="1" applyFont="1" applyFill="1" applyBorder="1" applyAlignment="1">
      <alignment horizontal="center" vertical="center" wrapText="1"/>
    </xf>
    <xf numFmtId="15" fontId="39" fillId="5" borderId="1" xfId="1" applyNumberFormat="1" applyFont="1" applyFill="1" applyBorder="1" applyAlignment="1">
      <alignment horizontal="center" vertical="center" wrapText="1"/>
    </xf>
    <xf numFmtId="15" fontId="39" fillId="0" borderId="1" xfId="0" applyNumberFormat="1" applyFont="1" applyBorder="1" applyAlignment="1">
      <alignment horizontal="center" vertical="center" wrapText="1"/>
    </xf>
    <xf numFmtId="15" fontId="39" fillId="0" borderId="1" xfId="1" applyNumberFormat="1" applyFont="1" applyBorder="1" applyAlignment="1">
      <alignment horizontal="center" vertical="center" wrapText="1"/>
    </xf>
    <xf numFmtId="15" fontId="40" fillId="0" borderId="1" xfId="0" applyNumberFormat="1" applyFont="1" applyBorder="1" applyAlignment="1">
      <alignment horizontal="center" vertical="center" wrapText="1"/>
    </xf>
    <xf numFmtId="15" fontId="39" fillId="0" borderId="1" xfId="1" applyNumberFormat="1" applyFont="1" applyBorder="1" applyAlignment="1">
      <alignment horizontal="center" vertical="center"/>
    </xf>
    <xf numFmtId="0" fontId="26" fillId="0" borderId="2" xfId="6" applyFont="1" applyFill="1" applyBorder="1" applyAlignment="1" applyProtection="1">
      <alignment vertical="center" wrapText="1"/>
    </xf>
    <xf numFmtId="0" fontId="5" fillId="0" borderId="1" xfId="6" applyFill="1" applyBorder="1" applyAlignment="1">
      <alignment horizontal="left" vertical="center" wrapText="1"/>
    </xf>
    <xf numFmtId="0" fontId="43" fillId="0" borderId="1" xfId="0" applyFont="1" applyBorder="1" applyAlignment="1">
      <alignment horizontal="center" vertical="center"/>
    </xf>
    <xf numFmtId="0" fontId="43" fillId="0" borderId="1" xfId="0" applyFont="1" applyBorder="1" applyAlignment="1">
      <alignment horizontal="left" vertical="center" wrapText="1"/>
    </xf>
    <xf numFmtId="0" fontId="42" fillId="0" borderId="0" xfId="0" applyFont="1"/>
    <xf numFmtId="0" fontId="43" fillId="0" borderId="1" xfId="0" applyFont="1" applyBorder="1" applyAlignment="1">
      <alignment horizontal="center" vertical="center" wrapText="1"/>
    </xf>
    <xf numFmtId="3" fontId="43"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15" fontId="44" fillId="0" borderId="1" xfId="1" applyNumberFormat="1" applyFont="1" applyBorder="1" applyAlignment="1">
      <alignment horizontal="center" vertical="center"/>
    </xf>
    <xf numFmtId="15" fontId="41" fillId="0" borderId="2" xfId="0" applyNumberFormat="1" applyFont="1" applyBorder="1" applyAlignment="1">
      <alignment horizontal="center" vertical="center" wrapText="1"/>
    </xf>
    <xf numFmtId="15" fontId="41" fillId="0" borderId="1" xfId="1" applyNumberFormat="1" applyFont="1" applyBorder="1" applyAlignment="1">
      <alignment horizontal="center" vertical="center" wrapText="1"/>
    </xf>
    <xf numFmtId="0" fontId="38" fillId="0" borderId="1" xfId="0" applyFont="1" applyBorder="1" applyAlignment="1">
      <alignment horizontal="center" vertical="center" wrapText="1"/>
    </xf>
    <xf numFmtId="0" fontId="16" fillId="0" borderId="1" xfId="1" applyFont="1" applyBorder="1" applyAlignment="1">
      <alignment horizontal="center" vertical="center"/>
    </xf>
    <xf numFmtId="14" fontId="15" fillId="0" borderId="1" xfId="0" applyNumberFormat="1" applyFont="1" applyBorder="1" applyAlignment="1">
      <alignment horizontal="center" vertical="center" wrapText="1"/>
    </xf>
    <xf numFmtId="0" fontId="43" fillId="0" borderId="20" xfId="0" applyFont="1" applyBorder="1" applyAlignment="1">
      <alignment horizontal="left" vertical="center" wrapText="1"/>
    </xf>
    <xf numFmtId="15" fontId="29" fillId="0" borderId="1" xfId="0" applyNumberFormat="1" applyFont="1" applyBorder="1" applyAlignment="1">
      <alignment horizontal="center" vertical="center" wrapText="1"/>
    </xf>
    <xf numFmtId="0" fontId="15" fillId="0" borderId="1" xfId="0" applyFont="1" applyBorder="1" applyAlignment="1">
      <alignment horizontal="left" wrapText="1"/>
    </xf>
    <xf numFmtId="9" fontId="13" fillId="0" borderId="1" xfId="8" applyFont="1" applyBorder="1" applyAlignment="1">
      <alignment horizontal="center" vertical="center"/>
    </xf>
    <xf numFmtId="9" fontId="15"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20" xfId="0" applyFont="1" applyBorder="1" applyAlignment="1">
      <alignment horizontal="left"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xf numFmtId="15" fontId="27" fillId="4" borderId="1" xfId="0" applyNumberFormat="1" applyFont="1" applyFill="1" applyBorder="1" applyAlignment="1">
      <alignment horizontal="center" vertical="center" wrapText="1"/>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cent" xfId="8" builtinId="5"/>
  </cellStyles>
  <dxfs count="0"/>
  <tableStyles count="0" defaultTableStyle="TableStyleMedium2" defaultPivotStyle="PivotStyleLight16"/>
  <colors>
    <mruColors>
      <color rgb="FF00863D"/>
      <color rgb="FFFF7C80"/>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A/Method%20and%20Process%20Development/Resource%20planner%20update%202021/resource-planner-a-2021.10.06_analysts_CG%20QS%20MT%20D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TA guidance extract"/>
      <sheetName val="Main specialty codes"/>
      <sheetName val="Programme budgeting categories"/>
      <sheetName val="Drop down list details"/>
    </sheetNames>
    <sheetDataSet>
      <sheetData sheetId="0"/>
      <sheetData sheetId="1"/>
      <sheetData sheetId="2"/>
      <sheetData sheetId="3">
        <row r="3">
          <cell r="B3" t="str">
            <v>CCGs</v>
          </cell>
        </row>
        <row r="4">
          <cell r="B4" t="str">
            <v>NHS England</v>
          </cell>
        </row>
        <row r="5">
          <cell r="B5" t="str">
            <v>Local Authorities</v>
          </cell>
        </row>
        <row r="6">
          <cell r="B6" t="str">
            <v>CCGs and NHS England</v>
          </cell>
        </row>
        <row r="7">
          <cell r="B7" t="str">
            <v>CCGs and LAs</v>
          </cell>
        </row>
        <row r="8">
          <cell r="B8" t="str">
            <v>NHS England and LAs</v>
          </cell>
        </row>
        <row r="9">
          <cell r="B9" t="str">
            <v>CCGs, LAs and NHS England</v>
          </cell>
        </row>
        <row r="10">
          <cell r="B10" t="str">
            <v>CCGs, Las, NHS England and the criminal justice system</v>
          </cell>
        </row>
        <row r="11">
          <cell r="B11" t="str">
            <v>Other</v>
          </cell>
        </row>
        <row r="12">
          <cell r="B12" t="str">
            <v>Not applicable</v>
          </cell>
        </row>
        <row r="13">
          <cell r="B13" t="str">
            <v>TBC</v>
          </cell>
        </row>
        <row r="14">
          <cell r="B14" t="str">
            <v>Various</v>
          </cell>
        </row>
        <row r="18">
          <cell r="B18" t="str">
            <v>Primary care</v>
          </cell>
        </row>
        <row r="19">
          <cell r="B19" t="str">
            <v>Community health care</v>
          </cell>
        </row>
        <row r="20">
          <cell r="B20" t="str">
            <v>Secondary care - acute</v>
          </cell>
        </row>
        <row r="21">
          <cell r="B21" t="str">
            <v>Secondary care - mental health</v>
          </cell>
        </row>
        <row r="22">
          <cell r="B22" t="str">
            <v>Tertiary care</v>
          </cell>
        </row>
        <row r="23">
          <cell r="B23" t="str">
            <v>Ambulance services</v>
          </cell>
        </row>
        <row r="24">
          <cell r="B24" t="str">
            <v>Social care</v>
          </cell>
        </row>
        <row r="25">
          <cell r="B25" t="str">
            <v>Primary care and Community health</v>
          </cell>
        </row>
        <row r="26">
          <cell r="B26" t="str">
            <v>Primary care and secondary care - acute</v>
          </cell>
        </row>
        <row r="27">
          <cell r="B27" t="str">
            <v>Primary care, secondary care - acute and Tertiary care</v>
          </cell>
        </row>
        <row r="28">
          <cell r="B28" t="str">
            <v>Primary care, secondary care - acute and Ambulance services</v>
          </cell>
        </row>
        <row r="29">
          <cell r="B29" t="str">
            <v>Primary care and secondary care - mental health</v>
          </cell>
        </row>
        <row r="30">
          <cell r="B30" t="str">
            <v>Primary care and tertiary care</v>
          </cell>
        </row>
        <row r="31">
          <cell r="B31" t="str">
            <v>Primary care and Ambulance services</v>
          </cell>
        </row>
        <row r="32">
          <cell r="B32" t="str">
            <v>Primary care and Social care</v>
          </cell>
        </row>
        <row r="33">
          <cell r="B33" t="str">
            <v>Primary care, community health care and voluntary organisations</v>
          </cell>
        </row>
        <row r="34">
          <cell r="B34" t="str">
            <v>Community health care and secondary care - acute</v>
          </cell>
        </row>
        <row r="35">
          <cell r="B35" t="str">
            <v>Community health care and secondary care - mental health</v>
          </cell>
        </row>
        <row r="36">
          <cell r="B36" t="str">
            <v>Community health care and Tertiary care</v>
          </cell>
        </row>
        <row r="37">
          <cell r="B37" t="str">
            <v>Community health care and Ambulance services</v>
          </cell>
        </row>
        <row r="38">
          <cell r="B38" t="str">
            <v>Community health care and Social care</v>
          </cell>
        </row>
        <row r="39">
          <cell r="B39" t="str">
            <v>Secondary care - acute and Secondary care - mental health</v>
          </cell>
        </row>
        <row r="40">
          <cell r="B40" t="str">
            <v>Secondary care - acute and Tertiary care</v>
          </cell>
        </row>
        <row r="41">
          <cell r="B41" t="str">
            <v>Secondary care - acute and Ambulance services</v>
          </cell>
        </row>
        <row r="42">
          <cell r="B42" t="str">
            <v>Secondary care - acute and Social care</v>
          </cell>
        </row>
        <row r="43">
          <cell r="B43" t="str">
            <v>Secondary care - mental health and Tertiary care</v>
          </cell>
        </row>
        <row r="44">
          <cell r="B44" t="str">
            <v>Secondary care - mental health and Ambulance services</v>
          </cell>
        </row>
        <row r="45">
          <cell r="B45" t="str">
            <v>Secondary care - mental health and Social care</v>
          </cell>
        </row>
        <row r="46">
          <cell r="B46" t="str">
            <v>Primary care, Community health care and Secondary care - acute</v>
          </cell>
        </row>
        <row r="47">
          <cell r="B47" t="str">
            <v>Primary care, Community health care, Secondary care - acute and tertiary care</v>
          </cell>
        </row>
        <row r="48">
          <cell r="B48" t="str">
            <v>Primary care, Community health care, Secondary care - acute and Secondary care - mental health</v>
          </cell>
        </row>
        <row r="49">
          <cell r="B49" t="str">
            <v>Primary care, Community health care, Secondary care - acute, Secondary care - mental health and Social Care</v>
          </cell>
        </row>
        <row r="50">
          <cell r="B50" t="str">
            <v>Primary care, Community health care, Social care and mental health</v>
          </cell>
        </row>
        <row r="51">
          <cell r="B51" t="str">
            <v>Primary care, Community health care, Secondary care - acute and Ambulance services</v>
          </cell>
        </row>
        <row r="52">
          <cell r="B52" t="str">
            <v>Primary care, Community health care, Secondary care - acute, Secondary care - mental health and Ambulance services</v>
          </cell>
        </row>
        <row r="53">
          <cell r="B53" t="str">
            <v>Primary care, Community health care, Secondary care - acute, Secondary care - mental health, Ambulance services and Social care</v>
          </cell>
        </row>
        <row r="54">
          <cell r="B54" t="str">
            <v>Primary care, Community health care, Secondary care - acute, Secondary care - mental health, tertiary care, Ambulance services and Social care</v>
          </cell>
        </row>
        <row r="55">
          <cell r="B55" t="str">
            <v>Primary care, secondary care and local authority</v>
          </cell>
        </row>
        <row r="56">
          <cell r="B56" t="str">
            <v>Criminal justice system</v>
          </cell>
        </row>
        <row r="57">
          <cell r="B57" t="str">
            <v>Primary &amp; Secondary care, Local Authorities, Social Care, Voluntary sector, Education</v>
          </cell>
        </row>
        <row r="58">
          <cell r="B58" t="str">
            <v>All healthcare organisations</v>
          </cell>
        </row>
        <row r="59">
          <cell r="B59" t="str">
            <v>Various</v>
          </cell>
        </row>
        <row r="60">
          <cell r="B60" t="str">
            <v>Not applicable</v>
          </cell>
        </row>
        <row r="61">
          <cell r="B61" t="str">
            <v>TBC</v>
          </cell>
        </row>
        <row r="62">
          <cell r="B62" t="str">
            <v>Other</v>
          </cell>
        </row>
        <row r="76">
          <cell r="B76" t="str">
            <v>High cost</v>
          </cell>
        </row>
        <row r="77">
          <cell r="B77" t="str">
            <v>Low cost</v>
          </cell>
        </row>
        <row r="78">
          <cell r="B78" t="str">
            <v>Cost neutral</v>
          </cell>
        </row>
        <row r="79">
          <cell r="B79" t="str">
            <v>Cost saving</v>
          </cell>
        </row>
        <row r="80">
          <cell r="B80" t="str">
            <v>Assess locally</v>
          </cell>
        </row>
        <row r="81">
          <cell r="B81" t="str">
            <v>Not applicable</v>
          </cell>
        </row>
        <row r="82">
          <cell r="B82" t="str">
            <v>Not recommended</v>
          </cell>
        </row>
        <row r="83">
          <cell r="B83" t="str">
            <v>Not recommended for routine adoption in the NHS</v>
          </cell>
        </row>
        <row r="84">
          <cell r="B84" t="str">
            <v>Research recommendations only</v>
          </cell>
        </row>
        <row r="85">
          <cell r="B85" t="str">
            <v>Suspended</v>
          </cell>
        </row>
        <row r="86">
          <cell r="B86" t="str">
            <v>Terminated</v>
          </cell>
        </row>
        <row r="87">
          <cell r="B87" t="str">
            <v>Discontinued</v>
          </cell>
        </row>
        <row r="88">
          <cell r="B88" t="str">
            <v>Cancer Drugs Fund</v>
          </cell>
        </row>
        <row r="89">
          <cell r="B89" t="str">
            <v>N/A</v>
          </cell>
        </row>
        <row r="90">
          <cell r="B90" t="str">
            <v>TBC</v>
          </cell>
        </row>
        <row r="93">
          <cell r="B93" t="str">
            <v>Clinical Guideline</v>
          </cell>
        </row>
        <row r="94">
          <cell r="B94" t="str">
            <v>Single Technology Appraisal</v>
          </cell>
        </row>
        <row r="95">
          <cell r="B95" t="str">
            <v>Fast Track Appraisal</v>
          </cell>
        </row>
        <row r="96">
          <cell r="B96" t="str">
            <v>Multiple Technology Appraisal</v>
          </cell>
        </row>
        <row r="97">
          <cell r="B97" t="str">
            <v>Diagnostic Technology</v>
          </cell>
        </row>
        <row r="98">
          <cell r="B98" t="str">
            <v>Medical Technology</v>
          </cell>
        </row>
        <row r="99">
          <cell r="B99" t="str">
            <v>Highly Specialised Technology Evaluation</v>
          </cell>
        </row>
        <row r="100">
          <cell r="B100" t="str">
            <v>Public health guideline</v>
          </cell>
        </row>
        <row r="101">
          <cell r="B101" t="str">
            <v>Quality Standard</v>
          </cell>
        </row>
        <row r="102">
          <cell r="B102" t="str">
            <v xml:space="preserve">Cochrane case study </v>
          </cell>
        </row>
        <row r="103">
          <cell r="B103" t="str">
            <v>Social Care</v>
          </cell>
        </row>
        <row r="104">
          <cell r="B104" t="str">
            <v>Antimicrobial prescribing guideline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hnology Appraisals (TAs)"/>
      <sheetName val="Non TA guidance"/>
      <sheetName val="Lists"/>
      <sheetName val="Main specialty codes"/>
      <sheetName val="Programme budgeting categories"/>
    </sheetNames>
    <sheetDataSet>
      <sheetData sheetId="0" refreshError="1"/>
      <sheetData sheetId="1" refreshError="1"/>
      <sheetData sheetId="2"/>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2:S2"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ta1025/resources" TargetMode="External"/><Relationship Id="rId299" Type="http://schemas.openxmlformats.org/officeDocument/2006/relationships/hyperlink" Target="https://www.nice.org.uk/guidance/indevelopment/gid-ta11440/documents" TargetMode="External"/><Relationship Id="rId21" Type="http://schemas.openxmlformats.org/officeDocument/2006/relationships/hyperlink" Target="https://www.nice.org.uk/guidance/indevelopment/gid-hst10054/documents" TargetMode="External"/><Relationship Id="rId63" Type="http://schemas.openxmlformats.org/officeDocument/2006/relationships/hyperlink" Target="https://www.nice.org.uk/guidance/indevelopment/gid-ta11103/documents" TargetMode="External"/><Relationship Id="rId159" Type="http://schemas.openxmlformats.org/officeDocument/2006/relationships/hyperlink" Target="https://www.nice.org.uk/guidance/indevelopment/gid-ta11302" TargetMode="External"/><Relationship Id="rId324" Type="http://schemas.openxmlformats.org/officeDocument/2006/relationships/hyperlink" Target="https://www.nice.org.uk/guidance/indevelopment/gid-ta10608" TargetMode="External"/><Relationship Id="rId366" Type="http://schemas.openxmlformats.org/officeDocument/2006/relationships/hyperlink" Target="https://www.nice.org.uk/guidance/indevelopment/gid-ta10777" TargetMode="External"/><Relationship Id="rId170" Type="http://schemas.openxmlformats.org/officeDocument/2006/relationships/hyperlink" Target="https://www.nice.org.uk/guidance/ta1096/resources" TargetMode="External"/><Relationship Id="rId226" Type="http://schemas.openxmlformats.org/officeDocument/2006/relationships/hyperlink" Target="https://www.nice.org.uk/guidance/indevelopment/gid-ta11230/documents" TargetMode="External"/><Relationship Id="rId268" Type="http://schemas.openxmlformats.org/officeDocument/2006/relationships/hyperlink" Target="https://www.nice.org.uk/guidance/indevelopment/gid-ta11416/documents" TargetMode="External"/><Relationship Id="rId32" Type="http://schemas.openxmlformats.org/officeDocument/2006/relationships/hyperlink" Target="https://www.nice.org.uk/guidance/TA981" TargetMode="External"/><Relationship Id="rId74" Type="http://schemas.openxmlformats.org/officeDocument/2006/relationships/hyperlink" Target="https://www.nice.org.uk/guidance/indevelopment/gid-ta11364" TargetMode="External"/><Relationship Id="rId128" Type="http://schemas.openxmlformats.org/officeDocument/2006/relationships/hyperlink" Target="https://www.nice.org.uk/guidance/indevelopment/gid-ta10886" TargetMode="External"/><Relationship Id="rId335" Type="http://schemas.openxmlformats.org/officeDocument/2006/relationships/hyperlink" Target="https://www.nice.org.uk/guidance/indevelopment/gid-ta11760" TargetMode="External"/><Relationship Id="rId377" Type="http://schemas.openxmlformats.org/officeDocument/2006/relationships/hyperlink" Target="https://www.nice.org.uk/guidance/indevelopment/gid-ta11766" TargetMode="External"/><Relationship Id="rId5" Type="http://schemas.openxmlformats.org/officeDocument/2006/relationships/hyperlink" Target="https://www.nice.org.uk/guidance/indevelopment/gid-ta10990/documents" TargetMode="External"/><Relationship Id="rId181" Type="http://schemas.openxmlformats.org/officeDocument/2006/relationships/hyperlink" Target="https://www.nice.org.uk/guidance/indevelopment/gid-ta11165" TargetMode="External"/><Relationship Id="rId237" Type="http://schemas.openxmlformats.org/officeDocument/2006/relationships/hyperlink" Target="https://www.nice.org.uk/guidance/indevelopment/gid-ta11215" TargetMode="External"/><Relationship Id="rId402" Type="http://schemas.openxmlformats.org/officeDocument/2006/relationships/hyperlink" Target="https://www.nice.org.uk/guidance/indevelopment/gid-ta11888" TargetMode="External"/><Relationship Id="rId279" Type="http://schemas.openxmlformats.org/officeDocument/2006/relationships/hyperlink" Target="https://www.nice.org.uk/guidance/indevelopment/gid-ta11449" TargetMode="External"/><Relationship Id="rId43" Type="http://schemas.openxmlformats.org/officeDocument/2006/relationships/hyperlink" Target="https://www.nice.org.uk/guidance/indevelopment/gid-ta11221/documents" TargetMode="External"/><Relationship Id="rId139" Type="http://schemas.openxmlformats.org/officeDocument/2006/relationships/hyperlink" Target="https://www.nice.org.uk/guidance/indevelopment/gid-ta11022" TargetMode="External"/><Relationship Id="rId290" Type="http://schemas.openxmlformats.org/officeDocument/2006/relationships/hyperlink" Target="https://www.nice.org.uk/guidance/indevelopment/gid-ta11433/documents" TargetMode="External"/><Relationship Id="rId304" Type="http://schemas.openxmlformats.org/officeDocument/2006/relationships/hyperlink" Target="https://www.nice.org.uk/guidance/indevelopment/gid-ta11647/documents" TargetMode="External"/><Relationship Id="rId346" Type="http://schemas.openxmlformats.org/officeDocument/2006/relationships/hyperlink" Target="https://www.nice.org.uk/guidance/indevelopment/gid-ta11400" TargetMode="External"/><Relationship Id="rId388" Type="http://schemas.openxmlformats.org/officeDocument/2006/relationships/hyperlink" Target="https://www.nice.org.uk/guidance/indevelopment/gid-ta10895" TargetMode="External"/><Relationship Id="rId85" Type="http://schemas.openxmlformats.org/officeDocument/2006/relationships/hyperlink" Target="https://www.nice.org.uk/guidance/indevelopment/gid-ta10979/documents" TargetMode="External"/><Relationship Id="rId150" Type="http://schemas.openxmlformats.org/officeDocument/2006/relationships/hyperlink" Target="https://www.nice.org.uk/guidance/ta1094/resources" TargetMode="External"/><Relationship Id="rId192" Type="http://schemas.openxmlformats.org/officeDocument/2006/relationships/hyperlink" Target="https://www.nice.org.uk/guidance/indevelopment/gid-ta11475" TargetMode="External"/><Relationship Id="rId206" Type="http://schemas.openxmlformats.org/officeDocument/2006/relationships/hyperlink" Target="https://www.nice.org.uk/guidance/indevelopment/gid-ta11265" TargetMode="External"/><Relationship Id="rId248" Type="http://schemas.openxmlformats.org/officeDocument/2006/relationships/hyperlink" Target="https://www.nice.org.uk/guidance/indevelopment/gid-ta11468/documents" TargetMode="External"/><Relationship Id="rId12" Type="http://schemas.openxmlformats.org/officeDocument/2006/relationships/hyperlink" Target="https://www.nice.org.uk/guidance/ta992" TargetMode="External"/><Relationship Id="rId108" Type="http://schemas.openxmlformats.org/officeDocument/2006/relationships/hyperlink" Target="https://www.nice.org.uk/guidance/ta1062/resources" TargetMode="External"/><Relationship Id="rId315" Type="http://schemas.openxmlformats.org/officeDocument/2006/relationships/hyperlink" Target="https://www.nice.org.uk/guidance/indevelopment/gid-ta11669/documents" TargetMode="External"/><Relationship Id="rId357" Type="http://schemas.openxmlformats.org/officeDocument/2006/relationships/hyperlink" Target="https://www.nice.org.uk/guidance/indevelopment/gid-ta11629/documents" TargetMode="External"/><Relationship Id="rId54" Type="http://schemas.openxmlformats.org/officeDocument/2006/relationships/hyperlink" Target="https://www.nice.org.uk/guidance/indevelopment/gid-ta11096/documents" TargetMode="External"/><Relationship Id="rId96" Type="http://schemas.openxmlformats.org/officeDocument/2006/relationships/hyperlink" Target="https://www.nice.org.uk/guidance/ta1097/resources" TargetMode="External"/><Relationship Id="rId161" Type="http://schemas.openxmlformats.org/officeDocument/2006/relationships/hyperlink" Target="https://www.nice.org.uk/guidance/indevelopment/gid-ta11443" TargetMode="External"/><Relationship Id="rId217" Type="http://schemas.openxmlformats.org/officeDocument/2006/relationships/hyperlink" Target="https://www.nice.org.uk/guidance/indevelopment/gid-ta11405" TargetMode="External"/><Relationship Id="rId399" Type="http://schemas.openxmlformats.org/officeDocument/2006/relationships/hyperlink" Target="https://www.nice.org.uk/guidance/indevelopment/gid-ta11812/documents" TargetMode="External"/><Relationship Id="rId259" Type="http://schemas.openxmlformats.org/officeDocument/2006/relationships/hyperlink" Target="https://www.nice.org.uk/guidance/indevelopment/gid-ta10620/documents" TargetMode="External"/><Relationship Id="rId23" Type="http://schemas.openxmlformats.org/officeDocument/2006/relationships/hyperlink" Target="https://www.nice.org.uk/guidance/ta1002/resources" TargetMode="External"/><Relationship Id="rId119" Type="http://schemas.openxmlformats.org/officeDocument/2006/relationships/hyperlink" Target="https://www.nice.org.uk/guidance/ta1063/resources" TargetMode="External"/><Relationship Id="rId270" Type="http://schemas.openxmlformats.org/officeDocument/2006/relationships/hyperlink" Target="https://www.nice.org.uk/guidance/indevelopment/gid-ta11564/documents" TargetMode="External"/><Relationship Id="rId326" Type="http://schemas.openxmlformats.org/officeDocument/2006/relationships/hyperlink" Target="https://www.nice.org.uk/guidance/indevelopment/gid-ta11633/documents" TargetMode="External"/><Relationship Id="rId65" Type="http://schemas.openxmlformats.org/officeDocument/2006/relationships/hyperlink" Target="https://www.nice.org.uk/guidance/indevelopment/gid-ta10497/documents" TargetMode="External"/><Relationship Id="rId130" Type="http://schemas.openxmlformats.org/officeDocument/2006/relationships/hyperlink" Target="https://www.nice.org.uk/guidance/indevelopment/gid-ta10899" TargetMode="External"/><Relationship Id="rId368" Type="http://schemas.openxmlformats.org/officeDocument/2006/relationships/hyperlink" Target="https://www.nice.org.uk/guidance/indevelopment/gid-ta11803" TargetMode="External"/><Relationship Id="rId172" Type="http://schemas.openxmlformats.org/officeDocument/2006/relationships/hyperlink" Target="https://www.nice.org.uk/guidance/ta1068" TargetMode="External"/><Relationship Id="rId228" Type="http://schemas.openxmlformats.org/officeDocument/2006/relationships/hyperlink" Target="https://www.nice.org.uk/guidance/indevelopment/gid-ta11356" TargetMode="External"/><Relationship Id="rId281" Type="http://schemas.openxmlformats.org/officeDocument/2006/relationships/hyperlink" Target="https://www.nice.org.uk/guidance/indevelopment/gid-ta11199" TargetMode="External"/><Relationship Id="rId337" Type="http://schemas.openxmlformats.org/officeDocument/2006/relationships/hyperlink" Target="https://www.nice.org.uk/guidance/indevelopment/gid-ta11441/documents" TargetMode="External"/><Relationship Id="rId34" Type="http://schemas.openxmlformats.org/officeDocument/2006/relationships/hyperlink" Target="https://www.nice.org.uk/guidance/ta996/resources" TargetMode="External"/><Relationship Id="rId76" Type="http://schemas.openxmlformats.org/officeDocument/2006/relationships/hyperlink" Target="https://www.nice.org.uk/guidance/ta1060/resources" TargetMode="External"/><Relationship Id="rId141" Type="http://schemas.openxmlformats.org/officeDocument/2006/relationships/hyperlink" Target="https://www.nice.org.uk/guidance/indevelopment/gid-ta11373/documents" TargetMode="External"/><Relationship Id="rId379" Type="http://schemas.openxmlformats.org/officeDocument/2006/relationships/hyperlink" Target="https://www.nice.org.uk/guidance/indevelopment/gid-ta10638" TargetMode="External"/><Relationship Id="rId7" Type="http://schemas.openxmlformats.org/officeDocument/2006/relationships/hyperlink" Target="https://www.nice.org.uk/guidance/indevelopment/gid-ta10615" TargetMode="External"/><Relationship Id="rId183" Type="http://schemas.openxmlformats.org/officeDocument/2006/relationships/hyperlink" Target="https://www.nice.org.uk/guidance/indevelopment/gid-ta10904/documents" TargetMode="External"/><Relationship Id="rId239" Type="http://schemas.openxmlformats.org/officeDocument/2006/relationships/hyperlink" Target="https://www.nice.org.uk/guidance/indevelopment/gid-ta11430" TargetMode="External"/><Relationship Id="rId390" Type="http://schemas.openxmlformats.org/officeDocument/2006/relationships/hyperlink" Target="https://www.nice.org.uk/guidance/indevelopment/gid-ta10747" TargetMode="External"/><Relationship Id="rId404" Type="http://schemas.openxmlformats.org/officeDocument/2006/relationships/hyperlink" Target="https://www.nice.org.uk/guidance/indevelopment/gid-ta11505/documents" TargetMode="External"/><Relationship Id="rId250" Type="http://schemas.openxmlformats.org/officeDocument/2006/relationships/hyperlink" Target="https://www.nice.org.uk/guidance/ta1052" TargetMode="External"/><Relationship Id="rId292" Type="http://schemas.openxmlformats.org/officeDocument/2006/relationships/hyperlink" Target="https://www.nice.org.uk/guidance/indevelopment/gid-ta11774/documents" TargetMode="External"/><Relationship Id="rId306" Type="http://schemas.openxmlformats.org/officeDocument/2006/relationships/hyperlink" Target="https://www.nice.org.uk/guidance/indevelopment/gid-ta11530/documents" TargetMode="External"/><Relationship Id="rId45" Type="http://schemas.openxmlformats.org/officeDocument/2006/relationships/hyperlink" Target="https://www.nice.org.uk/guidance/indevelopment/gid-ta10994/documents" TargetMode="External"/><Relationship Id="rId87" Type="http://schemas.openxmlformats.org/officeDocument/2006/relationships/hyperlink" Target="https://www.nice.org.uk/guidance/indevelopment/gid-ta11495" TargetMode="External"/><Relationship Id="rId110" Type="http://schemas.openxmlformats.org/officeDocument/2006/relationships/hyperlink" Target="https://www.nice.org.uk/guidance/ta1073/resources" TargetMode="External"/><Relationship Id="rId348"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439/documents" TargetMode="External"/><Relationship Id="rId194" Type="http://schemas.openxmlformats.org/officeDocument/2006/relationships/hyperlink" Target="https://www.nice.org.uk/guidance/ta998/resources" TargetMode="External"/><Relationship Id="rId208" Type="http://schemas.openxmlformats.org/officeDocument/2006/relationships/hyperlink" Target="https://www.nice.org.uk/guidance/indevelopment/gid-ta11561/documents" TargetMode="External"/><Relationship Id="rId261" Type="http://schemas.openxmlformats.org/officeDocument/2006/relationships/hyperlink" Target="https://www.nice.org.uk/guidance/indevelopment/gid-ta10575/documents" TargetMode="External"/><Relationship Id="rId14" Type="http://schemas.openxmlformats.org/officeDocument/2006/relationships/hyperlink" Target="https://www.nice.org.uk/guidance/hst33/resources" TargetMode="External"/><Relationship Id="rId56" Type="http://schemas.openxmlformats.org/officeDocument/2006/relationships/hyperlink" Target="https://www.nice.org.uk/guidance/ta1106/resources" TargetMode="External"/><Relationship Id="rId317" Type="http://schemas.openxmlformats.org/officeDocument/2006/relationships/hyperlink" Target="https://www.nice.org.uk/guidance/indevelopment/gid-ta11366" TargetMode="External"/><Relationship Id="rId359" Type="http://schemas.openxmlformats.org/officeDocument/2006/relationships/hyperlink" Target="https://www.nice.org.uk/guidance/ta1107/resources" TargetMode="External"/><Relationship Id="rId98" Type="http://schemas.openxmlformats.org/officeDocument/2006/relationships/hyperlink" Target="https://www.nice.org.uk/guidance/indevelopment/gid-ta11504" TargetMode="External"/><Relationship Id="rId121" Type="http://schemas.openxmlformats.org/officeDocument/2006/relationships/hyperlink" Target="https://www.nice.org.uk/guidance/indevelopment/gid-ta11274" TargetMode="External"/><Relationship Id="rId163" Type="http://schemas.openxmlformats.org/officeDocument/2006/relationships/hyperlink" Target="https://www.nice.org.uk/guidance/indevelopment/gid-ta11554" TargetMode="External"/><Relationship Id="rId219" Type="http://schemas.openxmlformats.org/officeDocument/2006/relationships/hyperlink" Target="https://www.nice.org.uk/guidance/indevelopment/gid-ta11478/documents" TargetMode="External"/><Relationship Id="rId370" Type="http://schemas.openxmlformats.org/officeDocument/2006/relationships/hyperlink" Target="https://www.nice.org.uk/guidance/indevelopment/gid-ta11535" TargetMode="External"/><Relationship Id="rId230" Type="http://schemas.openxmlformats.org/officeDocument/2006/relationships/hyperlink" Target="https://www.nice.org.uk/guidance/ta1061/resources" TargetMode="External"/><Relationship Id="rId25" Type="http://schemas.openxmlformats.org/officeDocument/2006/relationships/hyperlink" Target="https://www.nice.org.uk/guidance/indevelopment/gid-ta10784" TargetMode="External"/><Relationship Id="rId67" Type="http://schemas.openxmlformats.org/officeDocument/2006/relationships/hyperlink" Target="https://www.nice.org.uk/guidance/ta1013/resources" TargetMode="External"/><Relationship Id="rId272" Type="http://schemas.openxmlformats.org/officeDocument/2006/relationships/hyperlink" Target="https://www.nice.org.uk/guidance/indevelopment/gid-ta11488/documents" TargetMode="External"/><Relationship Id="rId328" Type="http://schemas.openxmlformats.org/officeDocument/2006/relationships/hyperlink" Target="https://www.nice.org.uk/guidance/indevelopment/gid-ta11422" TargetMode="External"/><Relationship Id="rId132" Type="http://schemas.openxmlformats.org/officeDocument/2006/relationships/hyperlink" Target="https://www.nice.org.uk/guidance/indevelopment/gid-ta11272" TargetMode="External"/><Relationship Id="rId174" Type="http://schemas.openxmlformats.org/officeDocument/2006/relationships/hyperlink" Target="https://www.nice.org.uk/guidance/indevelopment/gid-ta11232/documents" TargetMode="External"/><Relationship Id="rId381" Type="http://schemas.openxmlformats.org/officeDocument/2006/relationships/hyperlink" Target="https://www.nice.org.uk/guidance/indevelopment/gid-ta11336" TargetMode="External"/><Relationship Id="rId241" Type="http://schemas.openxmlformats.org/officeDocument/2006/relationships/hyperlink" Target="https://www.nice.org.uk/guidance/indevelopment/gid-ta11246/documents" TargetMode="External"/><Relationship Id="rId36" Type="http://schemas.openxmlformats.org/officeDocument/2006/relationships/hyperlink" Target="https://www.nice.org.uk/guidance/ta1028" TargetMode="External"/><Relationship Id="rId283" Type="http://schemas.openxmlformats.org/officeDocument/2006/relationships/hyperlink" Target="https://www.nice.org.uk/guidance/indevelopment/gid-hst10037/documents" TargetMode="External"/><Relationship Id="rId339" Type="http://schemas.openxmlformats.org/officeDocument/2006/relationships/hyperlink" Target="https://www.nice.org.uk/guidance/indevelopment/gid-ta11299" TargetMode="External"/><Relationship Id="rId78" Type="http://schemas.openxmlformats.org/officeDocument/2006/relationships/hyperlink" Target="https://www.nice.org.uk/guidance/ta1079/resources" TargetMode="External"/><Relationship Id="rId101" Type="http://schemas.openxmlformats.org/officeDocument/2006/relationships/hyperlink" Target="https://www.nice.org.uk/guidance/indevelopment/gid-ta10930/documents" TargetMode="External"/><Relationship Id="rId143" Type="http://schemas.openxmlformats.org/officeDocument/2006/relationships/hyperlink" Target="https://www.nice.org.uk/guidance/ta1045/resources" TargetMode="External"/><Relationship Id="rId185" Type="http://schemas.openxmlformats.org/officeDocument/2006/relationships/hyperlink" Target="https://www.nice.org.uk/guidance/TA1065/resources" TargetMode="External"/><Relationship Id="rId350" Type="http://schemas.openxmlformats.org/officeDocument/2006/relationships/hyperlink" Target="https://www.nice.org.uk/guidance/ta1089" TargetMode="External"/><Relationship Id="rId406" Type="http://schemas.openxmlformats.org/officeDocument/2006/relationships/hyperlink" Target="https://www.nice.org.uk/guidance/awaiting-development/gid-ta11836" TargetMode="External"/><Relationship Id="rId9" Type="http://schemas.openxmlformats.org/officeDocument/2006/relationships/hyperlink" Target="https://www.nice.org.uk/guidance/indevelopment/gid-ta10966/documents" TargetMode="External"/><Relationship Id="rId210" Type="http://schemas.openxmlformats.org/officeDocument/2006/relationships/hyperlink" Target="https://www.nice.org.uk/guidance/ta1114/resources" TargetMode="External"/><Relationship Id="rId392" Type="http://schemas.openxmlformats.org/officeDocument/2006/relationships/hyperlink" Target="https://www.nice.org.uk/guidance/indevelopment/gid-ta11429/documents" TargetMode="External"/><Relationship Id="rId252" Type="http://schemas.openxmlformats.org/officeDocument/2006/relationships/hyperlink" Target="https://www.nice.org.uk/guidance/ta1058/resources" TargetMode="External"/><Relationship Id="rId294" Type="http://schemas.openxmlformats.org/officeDocument/2006/relationships/hyperlink" Target="https://www.nice.org.uk/guidance/indevelopment/gid-ta10905" TargetMode="External"/><Relationship Id="rId308" Type="http://schemas.openxmlformats.org/officeDocument/2006/relationships/hyperlink" Target="https://www.nice.org.uk/guidance/indevelopment/gid-ta11425" TargetMode="External"/><Relationship Id="rId47" Type="http://schemas.openxmlformats.org/officeDocument/2006/relationships/hyperlink" Target="https://www.nice.org.uk/guidance/indevelopment/gid-ta11351" TargetMode="External"/><Relationship Id="rId89" Type="http://schemas.openxmlformats.org/officeDocument/2006/relationships/hyperlink" Target="https://www.nice.org.uk/guidance/ta1042/resources" TargetMode="External"/><Relationship Id="rId112" Type="http://schemas.openxmlformats.org/officeDocument/2006/relationships/hyperlink" Target="https://www.nice.org.uk/guidance/ta1108/resources" TargetMode="External"/><Relationship Id="rId154" Type="http://schemas.openxmlformats.org/officeDocument/2006/relationships/hyperlink" Target="https://www.nice.org.uk/guidance/ta984/resources" TargetMode="External"/><Relationship Id="rId361" Type="http://schemas.openxmlformats.org/officeDocument/2006/relationships/hyperlink" Target="https://www.nice.org.uk/guidance/indevelopment/gid-ta11733/documents" TargetMode="External"/><Relationship Id="rId196" Type="http://schemas.openxmlformats.org/officeDocument/2006/relationships/hyperlink" Target="https://www.nice.org.uk/guidance/indevelopment/gid-ta11437/documents" TargetMode="External"/><Relationship Id="rId16" Type="http://schemas.openxmlformats.org/officeDocument/2006/relationships/hyperlink" Target="https://www.nice.org.uk/guidance/ta1023/resources" TargetMode="External"/><Relationship Id="rId221" Type="http://schemas.openxmlformats.org/officeDocument/2006/relationships/hyperlink" Target="https://www.nice.org.uk/guidance/indevelopment/gid-ta11473/documents" TargetMode="External"/><Relationship Id="rId263" Type="http://schemas.openxmlformats.org/officeDocument/2006/relationships/hyperlink" Target="https://www.nice.org.uk/guidance/indevelopment/gid-ta11651/documents" TargetMode="External"/><Relationship Id="rId319" Type="http://schemas.openxmlformats.org/officeDocument/2006/relationships/hyperlink" Target="https://www.nice.org.uk/guidance/indevelopment/gid-ta11365" TargetMode="External"/><Relationship Id="rId58" Type="http://schemas.openxmlformats.org/officeDocument/2006/relationships/hyperlink" Target="https://www.nice.org.uk/guidance/ta1036" TargetMode="External"/><Relationship Id="rId123" Type="http://schemas.openxmlformats.org/officeDocument/2006/relationships/hyperlink" Target="https://www.nice.org.uk/guidance/indevelopment/gid-ta11298/documents" TargetMode="External"/><Relationship Id="rId330" Type="http://schemas.openxmlformats.org/officeDocument/2006/relationships/hyperlink" Target="https://www.nice.org.uk/guidance/indevelopment/gid-ta11442/documents" TargetMode="External"/><Relationship Id="rId165" Type="http://schemas.openxmlformats.org/officeDocument/2006/relationships/hyperlink" Target="https://www.nice.org.uk/guidance/indevelopment/gid-ta11279/documents" TargetMode="External"/><Relationship Id="rId372" Type="http://schemas.openxmlformats.org/officeDocument/2006/relationships/hyperlink" Target="https://www.nice.org.uk/guidance/indevelopment/gid-ta11367" TargetMode="External"/><Relationship Id="rId211" Type="http://schemas.openxmlformats.org/officeDocument/2006/relationships/hyperlink" Target="https://www.nice.org.uk/guidance/ta1109/resources" TargetMode="External"/><Relationship Id="rId232" Type="http://schemas.openxmlformats.org/officeDocument/2006/relationships/hyperlink" Target="https://www.nice.org.uk/guidance/indevelopment/gid-ta11587" TargetMode="External"/><Relationship Id="rId253" Type="http://schemas.openxmlformats.org/officeDocument/2006/relationships/hyperlink" Target="https://www.nice.org.uk/guidance/indevelopment/gid-ta11025/documents" TargetMode="External"/><Relationship Id="rId274" Type="http://schemas.openxmlformats.org/officeDocument/2006/relationships/hyperlink" Target="https://www.nice.org.uk/guidance/ta1083" TargetMode="External"/><Relationship Id="rId295" Type="http://schemas.openxmlformats.org/officeDocument/2006/relationships/hyperlink" Target="https://www.nice.org.uk/guidance/indevelopment/gid-ta11500" TargetMode="External"/><Relationship Id="rId309" Type="http://schemas.openxmlformats.org/officeDocument/2006/relationships/hyperlink" Target="https://www.nice.org.uk/guidance/indevelopment/gid-ta11716/documents" TargetMode="External"/><Relationship Id="rId27" Type="http://schemas.openxmlformats.org/officeDocument/2006/relationships/hyperlink" Target="https://www.nice.org.uk/guidance/ta988" TargetMode="External"/><Relationship Id="rId48" Type="http://schemas.openxmlformats.org/officeDocument/2006/relationships/hyperlink" Target="https://www.nice.org.uk/guidance/ta986/resources" TargetMode="External"/><Relationship Id="rId69" Type="http://schemas.openxmlformats.org/officeDocument/2006/relationships/hyperlink" Target="https://www.nice.org.uk/guidance/ta1093/resources" TargetMode="External"/><Relationship Id="rId113" Type="http://schemas.openxmlformats.org/officeDocument/2006/relationships/hyperlink" Target="https://www.nice.org.uk/guidance/ta1081/resources" TargetMode="External"/><Relationship Id="rId134" Type="http://schemas.openxmlformats.org/officeDocument/2006/relationships/hyperlink" Target="https://www.nice.org.uk/guidance/indevelopment/gid-ta10882" TargetMode="External"/><Relationship Id="rId320" Type="http://schemas.openxmlformats.org/officeDocument/2006/relationships/hyperlink" Target="https://www.nice.org.uk/guidance/indevelopment/gid-ta11406" TargetMode="External"/><Relationship Id="rId80" Type="http://schemas.openxmlformats.org/officeDocument/2006/relationships/hyperlink" Target="https://www.nice.org.uk/guidance/ta1056/resources" TargetMode="External"/><Relationship Id="rId155" Type="http://schemas.openxmlformats.org/officeDocument/2006/relationships/hyperlink" Target="https://www.nice.org.uk/guidance/ta976" TargetMode="External"/><Relationship Id="rId176" Type="http://schemas.openxmlformats.org/officeDocument/2006/relationships/hyperlink" Target="https://www.nice.org.uk/guidance/ta1099/resources" TargetMode="External"/><Relationship Id="rId197" Type="http://schemas.openxmlformats.org/officeDocument/2006/relationships/hyperlink" Target="https://www.nice.org.uk/guidance/ta1101/resources" TargetMode="External"/><Relationship Id="rId341" Type="http://schemas.openxmlformats.org/officeDocument/2006/relationships/hyperlink" Target="https://www.nice.org.uk/guidance/indevelopment/gid-ta11092" TargetMode="External"/><Relationship Id="rId362" Type="http://schemas.openxmlformats.org/officeDocument/2006/relationships/hyperlink" Target="https://www.nice.org.uk/guidance/indevelopment/gid-ta11599/documents" TargetMode="External"/><Relationship Id="rId383" Type="http://schemas.openxmlformats.org/officeDocument/2006/relationships/hyperlink" Target="https://www.nice.org.uk/guidance/indevelopment/gid-ta11253" TargetMode="External"/><Relationship Id="rId201" Type="http://schemas.openxmlformats.org/officeDocument/2006/relationships/hyperlink" Target="https://www.nice.org.uk/guidance/indevelopment/gid-ta11598/documents" TargetMode="External"/><Relationship Id="rId222" Type="http://schemas.openxmlformats.org/officeDocument/2006/relationships/hyperlink" Target="https://www.nice.org.uk/guidance/ta1041/resources" TargetMode="External"/><Relationship Id="rId243" Type="http://schemas.openxmlformats.org/officeDocument/2006/relationships/hyperlink" Target="https://www.nice.org.uk/guidance/indevelopment/gid-ta10726/documents" TargetMode="External"/><Relationship Id="rId264" Type="http://schemas.openxmlformats.org/officeDocument/2006/relationships/hyperlink" Target="https://www.nice.org.uk/guidance/ta1072" TargetMode="External"/><Relationship Id="rId285" Type="http://schemas.openxmlformats.org/officeDocument/2006/relationships/hyperlink" Target="https://www.nice.org.uk/guidance/indevelopment/gid-ta11089" TargetMode="External"/><Relationship Id="rId17" Type="http://schemas.openxmlformats.org/officeDocument/2006/relationships/hyperlink" Target="https://www.nice.org.uk/guidance/TA973" TargetMode="External"/><Relationship Id="rId38" Type="http://schemas.openxmlformats.org/officeDocument/2006/relationships/hyperlink" Target="https://www.nice.org.uk/guidance/ta977/resources" TargetMode="External"/><Relationship Id="rId59" Type="http://schemas.openxmlformats.org/officeDocument/2006/relationships/hyperlink" Target="https://www.nice.org.uk/guidance/indevelopment/gid-ta11146/documents" TargetMode="External"/><Relationship Id="rId103" Type="http://schemas.openxmlformats.org/officeDocument/2006/relationships/hyperlink" Target="https://www.nice.org.uk/guidance/ta1014/resources" TargetMode="External"/><Relationship Id="rId124" Type="http://schemas.openxmlformats.org/officeDocument/2006/relationships/hyperlink" Target="https://www.nice.org.uk/guidance/indevelopment/gid-ta11352" TargetMode="External"/><Relationship Id="rId310" Type="http://schemas.openxmlformats.org/officeDocument/2006/relationships/hyperlink" Target="https://www.nice.org.uk/guidance/indevelopment/gid-ta10843" TargetMode="External"/><Relationship Id="rId70" Type="http://schemas.openxmlformats.org/officeDocument/2006/relationships/hyperlink" Target="https://www.nice.org.uk/guidance/ta995/resources" TargetMode="External"/><Relationship Id="rId91" Type="http://schemas.openxmlformats.org/officeDocument/2006/relationships/hyperlink" Target="https://www.nice.org.uk/guidance/ta1059/resources" TargetMode="External"/><Relationship Id="rId145" Type="http://schemas.openxmlformats.org/officeDocument/2006/relationships/hyperlink" Target="https://www.nice.org.uk/guidance/ta1048/resources" TargetMode="External"/><Relationship Id="rId166" Type="http://schemas.openxmlformats.org/officeDocument/2006/relationships/hyperlink" Target="https://www.nice.org.uk/guidance/ta1070/resources" TargetMode="External"/><Relationship Id="rId187" Type="http://schemas.openxmlformats.org/officeDocument/2006/relationships/hyperlink" Target="https://www.nice.org.uk/guidance/ta1001/resources" TargetMode="External"/><Relationship Id="rId331" Type="http://schemas.openxmlformats.org/officeDocument/2006/relationships/hyperlink" Target="https://www.nice.org.uk/guidance/indevelopment/gid-ta11401" TargetMode="External"/><Relationship Id="rId352" Type="http://schemas.openxmlformats.org/officeDocument/2006/relationships/hyperlink" Target="https://www.nice.org.uk/guidance/indevelopment/gid-ta11552/documents" TargetMode="External"/><Relationship Id="rId373" Type="http://schemas.openxmlformats.org/officeDocument/2006/relationships/hyperlink" Target="https://www.nice.org.uk/guidance/indevelopment/gid-ta10748" TargetMode="External"/><Relationship Id="rId394" Type="http://schemas.openxmlformats.org/officeDocument/2006/relationships/hyperlink" Target="https://www.nice.org.uk/guidance/indevelopment/gid-ta11658/documents" TargetMode="External"/><Relationship Id="rId408" Type="http://schemas.openxmlformats.org/officeDocument/2006/relationships/printerSettings" Target="../printerSettings/printerSettings2.bin"/><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indevelopment/gid-ta11385/documents" TargetMode="External"/><Relationship Id="rId233" Type="http://schemas.openxmlformats.org/officeDocument/2006/relationships/hyperlink" Target="https://www.nice.org.uk/guidance/indevelopment/gid-ta11544/documents" TargetMode="External"/><Relationship Id="rId254" Type="http://schemas.openxmlformats.org/officeDocument/2006/relationships/hyperlink" Target="https://www.nice.org.uk/guidance/indevelopment/gid-ta11331/documents" TargetMode="External"/><Relationship Id="rId28" Type="http://schemas.openxmlformats.org/officeDocument/2006/relationships/hyperlink" Target="https://www.nice.org.uk/guidance/indevelopment/gid-ta10832" TargetMode="External"/><Relationship Id="rId49" Type="http://schemas.openxmlformats.org/officeDocument/2006/relationships/hyperlink" Target="https://www.nice.org.uk/guidance/TA1086" TargetMode="External"/><Relationship Id="rId114" Type="http://schemas.openxmlformats.org/officeDocument/2006/relationships/hyperlink" Target="https://www.nice.org.uk/guidance/ta1113/resources" TargetMode="External"/><Relationship Id="rId275" Type="http://schemas.openxmlformats.org/officeDocument/2006/relationships/hyperlink" Target="https://www.nice.org.uk/guidance/ta1084" TargetMode="External"/><Relationship Id="rId296" Type="http://schemas.openxmlformats.org/officeDocument/2006/relationships/hyperlink" Target="https://www.nice.org.uk/guidance/indevelopment/gid-ta11402" TargetMode="External"/><Relationship Id="rId300" Type="http://schemas.openxmlformats.org/officeDocument/2006/relationships/hyperlink" Target="https://www.nice.org.uk/guidance/indevelopment/gid-ta11624/documents" TargetMode="External"/><Relationship Id="rId60" Type="http://schemas.openxmlformats.org/officeDocument/2006/relationships/hyperlink" Target="https://www.nice.org.uk/guidance/ta1008/resources" TargetMode="External"/><Relationship Id="rId81" Type="http://schemas.openxmlformats.org/officeDocument/2006/relationships/hyperlink" Target="https://www.nice.org.uk/guidance/indevelopment/gid-ta11392/documents" TargetMode="External"/><Relationship Id="rId135" Type="http://schemas.openxmlformats.org/officeDocument/2006/relationships/hyperlink" Target="https://www.nice.org.uk/guidance/indevelopment/gid-ta10391" TargetMode="External"/><Relationship Id="rId156" Type="http://schemas.openxmlformats.org/officeDocument/2006/relationships/hyperlink" Target="https://www.nice.org.uk/guidance/ta978" TargetMode="External"/><Relationship Id="rId177" Type="http://schemas.openxmlformats.org/officeDocument/2006/relationships/hyperlink" Target="https://www.nice.org.uk/guidance/indevelopment/gid-ta11277/documents" TargetMode="External"/><Relationship Id="rId198" Type="http://schemas.openxmlformats.org/officeDocument/2006/relationships/hyperlink" Target="https://www.nice.org.uk/guidance/indevelopment/gid-ta11498/documents" TargetMode="External"/><Relationship Id="rId321" Type="http://schemas.openxmlformats.org/officeDocument/2006/relationships/hyperlink" Target="https://www.nice.org.uk/guidance/indevelopment/gid-ta11559" TargetMode="External"/><Relationship Id="rId342" Type="http://schemas.openxmlformats.org/officeDocument/2006/relationships/hyperlink" Target="https://www.nice.org.uk/guidance/indevelopment/gid-ta11094" TargetMode="External"/><Relationship Id="rId363" Type="http://schemas.openxmlformats.org/officeDocument/2006/relationships/hyperlink" Target="https://www.nice.org.uk/guidance/awaiting-development/gid-ta11565" TargetMode="External"/><Relationship Id="rId384" Type="http://schemas.openxmlformats.org/officeDocument/2006/relationships/hyperlink" Target="https://www.nice.org.uk/guidance/indevelopment/gid-ta11586/documents" TargetMode="External"/><Relationship Id="rId202" Type="http://schemas.openxmlformats.org/officeDocument/2006/relationships/hyperlink" Target="https://www.nice.org.uk/guidance/indevelopment/gid-ta11570" TargetMode="External"/><Relationship Id="rId223" Type="http://schemas.openxmlformats.org/officeDocument/2006/relationships/hyperlink" Target="https://www.nice.org.uk/guidance/indevelopment/gid-ta10986" TargetMode="External"/><Relationship Id="rId244" Type="http://schemas.openxmlformats.org/officeDocument/2006/relationships/hyperlink" Target="https://www.nice.org.uk/guidance/indevelopment/gid-ta11662/documents" TargetMode="External"/><Relationship Id="rId18" Type="http://schemas.openxmlformats.org/officeDocument/2006/relationships/hyperlink" Target="https://www.nice.org.uk/guidance/indevelopment/gid-ta11086" TargetMode="External"/><Relationship Id="rId39" Type="http://schemas.openxmlformats.org/officeDocument/2006/relationships/hyperlink" Target="https://www.nice.org.uk/guidance/ta979/resources" TargetMode="External"/><Relationship Id="rId265" Type="http://schemas.openxmlformats.org/officeDocument/2006/relationships/hyperlink" Target="https://www.nice.org.uk/guidance/ta1110/resources" TargetMode="External"/><Relationship Id="rId286" Type="http://schemas.openxmlformats.org/officeDocument/2006/relationships/hyperlink" Target="https://www.nice.org.uk/guidance/indevelopment/gid-ta11511/documents" TargetMode="External"/><Relationship Id="rId50" Type="http://schemas.openxmlformats.org/officeDocument/2006/relationships/hyperlink" Target="https://www.nice.org.uk/guidance/hst31/resources" TargetMode="External"/><Relationship Id="rId104" Type="http://schemas.openxmlformats.org/officeDocument/2006/relationships/hyperlink" Target="https://www.nice.org.uk/guidance/ta1050/resources" TargetMode="External"/><Relationship Id="rId125" Type="http://schemas.openxmlformats.org/officeDocument/2006/relationships/hyperlink" Target="https://www.nice.org.uk/guidance/hst32" TargetMode="External"/><Relationship Id="rId146" Type="http://schemas.openxmlformats.org/officeDocument/2006/relationships/hyperlink" Target="https://www.nice.org.uk/guidance/ta1046" TargetMode="External"/><Relationship Id="rId167" Type="http://schemas.openxmlformats.org/officeDocument/2006/relationships/hyperlink" Target="https://www.nice.org.uk/guidance/indevelopment/gid-ta11546" TargetMode="External"/><Relationship Id="rId188" Type="http://schemas.openxmlformats.org/officeDocument/2006/relationships/hyperlink" Target="https://www.nice.org.uk/guidance/ta987/resources" TargetMode="External"/><Relationship Id="rId311" Type="http://schemas.openxmlformats.org/officeDocument/2006/relationships/hyperlink" Target="https://www.nice.org.uk/guidance/indevelopment/gid-ta10589" TargetMode="External"/><Relationship Id="rId332" Type="http://schemas.openxmlformats.org/officeDocument/2006/relationships/hyperlink" Target="https://www.nice.org.uk/guidance/indevelopment/gid-ta11793/documents" TargetMode="External"/><Relationship Id="rId353" Type="http://schemas.openxmlformats.org/officeDocument/2006/relationships/hyperlink" Target="https://www.nice.org.uk/guidance/indevelopment/gid-ta11804/documents" TargetMode="External"/><Relationship Id="rId374" Type="http://schemas.openxmlformats.org/officeDocument/2006/relationships/hyperlink" Target="https://www.nice.org.uk/guidance/indevelopment/gid-ta11750" TargetMode="External"/><Relationship Id="rId395" Type="http://schemas.openxmlformats.org/officeDocument/2006/relationships/hyperlink" Target="https://www.nice.org.uk/guidance/indevelopment/gid-ta11768" TargetMode="External"/><Relationship Id="rId71" Type="http://schemas.openxmlformats.org/officeDocument/2006/relationships/hyperlink" Target="https://www.nice.org.uk/guidance/ta999/resources" TargetMode="External"/><Relationship Id="rId92" Type="http://schemas.openxmlformats.org/officeDocument/2006/relationships/hyperlink" Target="https://www.nice.org.uk/guidance/ta1034/resources" TargetMode="External"/><Relationship Id="rId213" Type="http://schemas.openxmlformats.org/officeDocument/2006/relationships/hyperlink" Target="https://www.nice.org.uk/guidance/indevelopment/gid-ta11630/documents" TargetMode="External"/><Relationship Id="rId234" Type="http://schemas.openxmlformats.org/officeDocument/2006/relationships/hyperlink" Target="https://www.nice.org.uk/guidance/indevelopment/gid-ta11251"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1154/documents" TargetMode="External"/><Relationship Id="rId255" Type="http://schemas.openxmlformats.org/officeDocument/2006/relationships/hyperlink" Target="https://www.nice.org.uk/guidance/ta1087/resources" TargetMode="External"/><Relationship Id="rId276" Type="http://schemas.openxmlformats.org/officeDocument/2006/relationships/hyperlink" Target="https://www.nice.org.uk/guidance/topic-selection/gid-ta11675" TargetMode="External"/><Relationship Id="rId297" Type="http://schemas.openxmlformats.org/officeDocument/2006/relationships/hyperlink" Target="https://www.nice.org.uk/guidance/indevelopment/gid-ta11576/documents" TargetMode="External"/><Relationship Id="rId40" Type="http://schemas.openxmlformats.org/officeDocument/2006/relationships/hyperlink" Target="https://www.nice.org.uk/guidance/indevelopment/gid-ta11249/documents" TargetMode="External"/><Relationship Id="rId115" Type="http://schemas.openxmlformats.org/officeDocument/2006/relationships/hyperlink" Target="https://www.nice.org.uk/guidance/indevelopment/gid-ta11201/documents" TargetMode="External"/><Relationship Id="rId136" Type="http://schemas.openxmlformats.org/officeDocument/2006/relationships/hyperlink" Target="https://www.nice.org.uk/guidance/indevelopment/gid-ta11107" TargetMode="External"/><Relationship Id="rId157" Type="http://schemas.openxmlformats.org/officeDocument/2006/relationships/hyperlink" Target="https://www.nice.org.uk/guidance/ta980" TargetMode="External"/><Relationship Id="rId178" Type="http://schemas.openxmlformats.org/officeDocument/2006/relationships/hyperlink" Target="https://www.nice.org.uk/guidance/ta1076" TargetMode="External"/><Relationship Id="rId301" Type="http://schemas.openxmlformats.org/officeDocument/2006/relationships/hyperlink" Target="https://www.nice.org.uk/guidance/indevelopment/gid-ta11486/documents" TargetMode="External"/><Relationship Id="rId322" Type="http://schemas.openxmlformats.org/officeDocument/2006/relationships/hyperlink" Target="https://www.nice.org.uk/guidance/indevelopment/gid-ta11128" TargetMode="External"/><Relationship Id="rId343" Type="http://schemas.openxmlformats.org/officeDocument/2006/relationships/hyperlink" Target="https://www.nice.org.uk/guidance/indevelopment/gid-hst10062/documents" TargetMode="External"/><Relationship Id="rId364" Type="http://schemas.openxmlformats.org/officeDocument/2006/relationships/hyperlink" Target="https://www.nice.org.uk/guidance/indevelopment/gid-ta11333/documents" TargetMode="External"/><Relationship Id="rId61" Type="http://schemas.openxmlformats.org/officeDocument/2006/relationships/hyperlink" Target="https://www.nice.org.uk/guidance/indevelopment/gid-ta11381/documents" TargetMode="External"/><Relationship Id="rId82" Type="http://schemas.openxmlformats.org/officeDocument/2006/relationships/hyperlink" Target="https://www.nice.org.uk/guidance/ta1015/resources" TargetMode="External"/><Relationship Id="rId199" Type="http://schemas.openxmlformats.org/officeDocument/2006/relationships/hyperlink" Target="https://www.nice.org.uk/guidance/ta1038/resources" TargetMode="External"/><Relationship Id="rId203" Type="http://schemas.openxmlformats.org/officeDocument/2006/relationships/hyperlink" Target="https://www.nice.org.uk/guidance/indevelopment/gid-ta11496/documents" TargetMode="External"/><Relationship Id="rId385" Type="http://schemas.openxmlformats.org/officeDocument/2006/relationships/hyperlink" Target="https://www.nice.org.uk/guidance/indevelopment/gid-ta11589/documents" TargetMode="External"/><Relationship Id="rId19" Type="http://schemas.openxmlformats.org/officeDocument/2006/relationships/hyperlink" Target="https://www.nice.org.uk/guidance/indevelopment/gid-ta10879/documents" TargetMode="External"/><Relationship Id="rId224" Type="http://schemas.openxmlformats.org/officeDocument/2006/relationships/hyperlink" Target="https://www.nice.org.uk/guidance/ta1024" TargetMode="External"/><Relationship Id="rId245" Type="http://schemas.openxmlformats.org/officeDocument/2006/relationships/hyperlink" Target="https://www.nice.org.uk/guidance/indevelopment/gid-ta11553/documents" TargetMode="External"/><Relationship Id="rId266" Type="http://schemas.openxmlformats.org/officeDocument/2006/relationships/hyperlink" Target="https://www.nice.org.uk/guidance/indevelopment/gid-ta11693/documents" TargetMode="External"/><Relationship Id="rId287" Type="http://schemas.openxmlformats.org/officeDocument/2006/relationships/hyperlink" Target="https://www.nice.org.uk/guidance/indevelopment/gid-ta10818" TargetMode="External"/><Relationship Id="rId30" Type="http://schemas.openxmlformats.org/officeDocument/2006/relationships/hyperlink" Target="https://www.nice.org.uk/guidance/indevelopment/gid-ta11410" TargetMode="External"/><Relationship Id="rId105" Type="http://schemas.openxmlformats.org/officeDocument/2006/relationships/hyperlink" Target="https://www.nice.org.uk/guidance/indevelopment/gid-ta11501/documents" TargetMode="External"/><Relationship Id="rId126" Type="http://schemas.openxmlformats.org/officeDocument/2006/relationships/hyperlink" Target="https://www.nice.org.uk/guidance/indevelopment/gid-ta11070" TargetMode="External"/><Relationship Id="rId147" Type="http://schemas.openxmlformats.org/officeDocument/2006/relationships/hyperlink" Target="https://www.nice.org.uk/guidance/indevelopment/gid-ta11455" TargetMode="External"/><Relationship Id="rId168" Type="http://schemas.openxmlformats.org/officeDocument/2006/relationships/hyperlink" Target="https://www.nice.org.uk/guidance/indevelopment/gid-ta11531" TargetMode="External"/><Relationship Id="rId312"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657/documents" TargetMode="External"/><Relationship Id="rId354" Type="http://schemas.openxmlformats.org/officeDocument/2006/relationships/hyperlink" Target="https://www.nice.org.uk/guidance/indevelopment/gid-ta11635/documents" TargetMode="External"/><Relationship Id="rId51" Type="http://schemas.openxmlformats.org/officeDocument/2006/relationships/hyperlink" Target="https://www.nice.org.uk/guidance/ta1018/resources" TargetMode="External"/><Relationship Id="rId72" Type="http://schemas.openxmlformats.org/officeDocument/2006/relationships/hyperlink" Target="https://www.nice.org.uk/guidance/ta1004/resources" TargetMode="External"/><Relationship Id="rId93" Type="http://schemas.openxmlformats.org/officeDocument/2006/relationships/hyperlink" Target="https://www.nice.org.uk/guidance/ta985/resources" TargetMode="External"/><Relationship Id="rId189" Type="http://schemas.openxmlformats.org/officeDocument/2006/relationships/hyperlink" Target="https://www.nice.org.uk/guidance/ta1071/resources" TargetMode="External"/><Relationship Id="rId375" Type="http://schemas.openxmlformats.org/officeDocument/2006/relationships/hyperlink" Target="https://www.nice.org.uk/guidance/indevelopment/gid-ta11802/documents" TargetMode="External"/><Relationship Id="rId396" Type="http://schemas.openxmlformats.org/officeDocument/2006/relationships/hyperlink" Target="https://www.nice.org.uk/guidance/indevelopment/gid-ta11660/documents" TargetMode="External"/><Relationship Id="rId3" Type="http://schemas.openxmlformats.org/officeDocument/2006/relationships/hyperlink" Target="https://www.nice.org.uk/guidance/ta1033" TargetMode="External"/><Relationship Id="rId214" Type="http://schemas.openxmlformats.org/officeDocument/2006/relationships/hyperlink" Target="https://www.nice.org.uk/guidance/ta1019/resources" TargetMode="External"/><Relationship Id="rId235" Type="http://schemas.openxmlformats.org/officeDocument/2006/relationships/hyperlink" Target="https://www.nice.org.uk/guidance/indevelopment/gid-ta11115/documents" TargetMode="External"/><Relationship Id="rId256" Type="http://schemas.openxmlformats.org/officeDocument/2006/relationships/hyperlink" Target="https://www.nice.org.uk/guidance/indevelopment/gid-ta10868/documents" TargetMode="External"/><Relationship Id="rId277" Type="http://schemas.openxmlformats.org/officeDocument/2006/relationships/hyperlink" Target="https://www.nice.org.uk/guidance/indevelopment/gid-ta11749" TargetMode="External"/><Relationship Id="rId298" Type="http://schemas.openxmlformats.org/officeDocument/2006/relationships/hyperlink" Target="https://www.nice.org.uk/guidance/indevelopment/gid-hst10063/documents" TargetMode="External"/><Relationship Id="rId400" Type="http://schemas.openxmlformats.org/officeDocument/2006/relationships/hyperlink" Target="https://www.nice.org.uk/guidance/indevelopment/gid-ta11773/documents" TargetMode="External"/><Relationship Id="rId116" Type="http://schemas.openxmlformats.org/officeDocument/2006/relationships/hyperlink" Target="https://www.nice.org.uk/guidance/ta1067/resources" TargetMode="External"/><Relationship Id="rId137" Type="http://schemas.openxmlformats.org/officeDocument/2006/relationships/hyperlink" Target="https://www.nice.org.uk/guidance/indevelopment/gid-ta10758" TargetMode="External"/><Relationship Id="rId158" Type="http://schemas.openxmlformats.org/officeDocument/2006/relationships/hyperlink" Target="https://www.nice.org.uk/guidance/ta1077" TargetMode="External"/><Relationship Id="rId302" Type="http://schemas.openxmlformats.org/officeDocument/2006/relationships/hyperlink" Target="https://www.nice.org.uk/guidance/indevelopment/gid-ta11044" TargetMode="External"/><Relationship Id="rId323" Type="http://schemas.openxmlformats.org/officeDocument/2006/relationships/hyperlink" Target="https://www.nice.org.uk/guidance/indevelopment/gid-ta11767/documents" TargetMode="External"/><Relationship Id="rId344" Type="http://schemas.openxmlformats.org/officeDocument/2006/relationships/hyperlink" Target="https://www.nice.org.uk/guidance/indevelopment/gid-ta11341" TargetMode="External"/><Relationship Id="rId20" Type="http://schemas.openxmlformats.org/officeDocument/2006/relationships/hyperlink" Target="https://www.nice.org.uk/guidance/ta1003/resources" TargetMode="External"/><Relationship Id="rId41" Type="http://schemas.openxmlformats.org/officeDocument/2006/relationships/hyperlink" Target="https://www.nice.org.uk/guidance/ta1000/resources" TargetMode="External"/><Relationship Id="rId62" Type="http://schemas.openxmlformats.org/officeDocument/2006/relationships/hyperlink" Target="https://www.nice.org.uk/guidance/indevelopment/gid-ta11386/documents" TargetMode="External"/><Relationship Id="rId83" Type="http://schemas.openxmlformats.org/officeDocument/2006/relationships/hyperlink" Target="https://www.nice.org.uk/guidance/ta1026/resources" TargetMode="External"/><Relationship Id="rId179" Type="http://schemas.openxmlformats.org/officeDocument/2006/relationships/hyperlink" Target="https://www.nice.org.uk/guidance/indevelopment/gid-ta10981/documents" TargetMode="External"/><Relationship Id="rId365" Type="http://schemas.openxmlformats.org/officeDocument/2006/relationships/hyperlink" Target="https://www.nice.org.uk/guidance/indevelopment/gid-ta11663/documents" TargetMode="External"/><Relationship Id="rId386" Type="http://schemas.openxmlformats.org/officeDocument/2006/relationships/hyperlink" Target="https://www.nice.org.uk/guidance/indevelopment/gid-ta11273" TargetMode="External"/><Relationship Id="rId190" Type="http://schemas.openxmlformats.org/officeDocument/2006/relationships/hyperlink" Target="https://www.nice.org.uk/guidance/TA1006" TargetMode="External"/><Relationship Id="rId204" Type="http://schemas.openxmlformats.org/officeDocument/2006/relationships/hyperlink" Target="https://www.nice.org.uk/guidance/indevelopment/gid-ta11334/documents" TargetMode="External"/><Relationship Id="rId225" Type="http://schemas.openxmlformats.org/officeDocument/2006/relationships/hyperlink" Target="https://www.nice.org.uk/guidance/indevelopment/gid-ta11330/documents" TargetMode="External"/><Relationship Id="rId246" Type="http://schemas.openxmlformats.org/officeDocument/2006/relationships/hyperlink" Target="https://www.nice.org.uk/guidance/indevelopment/gid-ta11415/documents" TargetMode="External"/><Relationship Id="rId267" Type="http://schemas.openxmlformats.org/officeDocument/2006/relationships/hyperlink" Target="https://www.nice.org.uk/guidance/indevelopment/gid-ta11484" TargetMode="External"/><Relationship Id="rId288" Type="http://schemas.openxmlformats.org/officeDocument/2006/relationships/hyperlink" Target="https://www.nice.org.uk/guidance/indevelopment/gid-ta11344" TargetMode="External"/><Relationship Id="rId106" Type="http://schemas.openxmlformats.org/officeDocument/2006/relationships/hyperlink" Target="https://www.nice.org.uk/guidance/ta1091/resources" TargetMode="External"/><Relationship Id="rId127" Type="http://schemas.openxmlformats.org/officeDocument/2006/relationships/hyperlink" Target="https://www.nice.org.uk/guidance/TA1040" TargetMode="External"/><Relationship Id="rId313" Type="http://schemas.openxmlformats.org/officeDocument/2006/relationships/hyperlink" Target="https://www.nice.org.uk/guidance/indevelopment/gid-ta11008/documents" TargetMode="External"/><Relationship Id="rId10" Type="http://schemas.openxmlformats.org/officeDocument/2006/relationships/hyperlink" Target="https://www.nice.org.uk/guidance/ta989" TargetMode="External"/><Relationship Id="rId31" Type="http://schemas.openxmlformats.org/officeDocument/2006/relationships/hyperlink" Target="https://www.nice.org.uk/guidance/ta971/resources" TargetMode="External"/><Relationship Id="rId52" Type="http://schemas.openxmlformats.org/officeDocument/2006/relationships/hyperlink" Target="https://www.nice.org.uk/guidance/ta1043/resources" TargetMode="External"/><Relationship Id="rId73" Type="http://schemas.openxmlformats.org/officeDocument/2006/relationships/hyperlink" Target="https://www.nice.org.uk/guidance/ta1074/resources" TargetMode="External"/><Relationship Id="rId94" Type="http://schemas.openxmlformats.org/officeDocument/2006/relationships/hyperlink" Target="https://www.nice.org.uk/guidance/ta1016/resources" TargetMode="External"/><Relationship Id="rId148" Type="http://schemas.openxmlformats.org/officeDocument/2006/relationships/hyperlink" Target="https://www.nice.org.uk/guidance/indevelopment/gid-ta11545" TargetMode="External"/><Relationship Id="rId169" Type="http://schemas.openxmlformats.org/officeDocument/2006/relationships/hyperlink" Target="https://www.nice.org.uk/guidance/indevelopment/gid-ta11112" TargetMode="External"/><Relationship Id="rId334" Type="http://schemas.openxmlformats.org/officeDocument/2006/relationships/hyperlink" Target="https://www.nice.org.uk/guidance/indevelopment/gid-ta11491/documents" TargetMode="External"/><Relationship Id="rId355" Type="http://schemas.openxmlformats.org/officeDocument/2006/relationships/hyperlink" Target="https://www.nice.org.uk/guidance/indevelopment/gid-ta11636/documents" TargetMode="External"/><Relationship Id="rId376" Type="http://schemas.openxmlformats.org/officeDocument/2006/relationships/hyperlink" Target="https://www.nice.org.uk/guidance/indevelopment/gid-ta11850/documents" TargetMode="External"/><Relationship Id="rId397" Type="http://schemas.openxmlformats.org/officeDocument/2006/relationships/hyperlink" Target="https://www.nice.org.uk/guidance/ta1105"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indevelopment/gid-ta11140" TargetMode="External"/><Relationship Id="rId215" Type="http://schemas.openxmlformats.org/officeDocument/2006/relationships/hyperlink" Target="https://www.nice.org.uk/guidance/ta1064/resources" TargetMode="External"/><Relationship Id="rId236" Type="http://schemas.openxmlformats.org/officeDocument/2006/relationships/hyperlink" Target="https://www.nice.org.uk/guidance/indevelopment/gid-ta11519/documents" TargetMode="External"/><Relationship Id="rId257" Type="http://schemas.openxmlformats.org/officeDocument/2006/relationships/hyperlink" Target="https://www.nice.org.uk/guidance/awaiting-development/gid-ta11703/documents" TargetMode="External"/><Relationship Id="rId278" Type="http://schemas.openxmlformats.org/officeDocument/2006/relationships/hyperlink" Target="https://www.nice.org.uk/guidance/indevelopment/gid-ta11162" TargetMode="External"/><Relationship Id="rId401" Type="http://schemas.openxmlformats.org/officeDocument/2006/relationships/hyperlink" Target="https://www.nice.org.uk/guidance/indevelopment/gid-ta11592/documents" TargetMode="External"/><Relationship Id="rId303" Type="http://schemas.openxmlformats.org/officeDocument/2006/relationships/hyperlink" Target="https://www.nice.org.uk/guidance/indevelopment/gid-ta11329" TargetMode="External"/><Relationship Id="rId42" Type="http://schemas.openxmlformats.org/officeDocument/2006/relationships/hyperlink" Target="https://www.nice.org.uk/guidance/ta1051" TargetMode="External"/><Relationship Id="rId84" Type="http://schemas.openxmlformats.org/officeDocument/2006/relationships/hyperlink" Target="https://www.nice.org.uk/guidance/ta970/resources" TargetMode="External"/><Relationship Id="rId138" Type="http://schemas.openxmlformats.org/officeDocument/2006/relationships/hyperlink" Target="https://www.nice.org.uk/guidance/indevelopment/gid-ta11126" TargetMode="External"/><Relationship Id="rId345" Type="http://schemas.openxmlformats.org/officeDocument/2006/relationships/hyperlink" Target="https://www.nice.org.uk/guidance/indevelopment/gid-ta11368" TargetMode="External"/><Relationship Id="rId387" Type="http://schemas.openxmlformats.org/officeDocument/2006/relationships/hyperlink" Target="https://www.nice.org.uk/guidance/indevelopment/gid-ta11585/documents" TargetMode="External"/><Relationship Id="rId191" Type="http://schemas.openxmlformats.org/officeDocument/2006/relationships/hyperlink" Target="https://www.nice.org.uk/guidance/indevelopment/gid-ta11301" TargetMode="External"/><Relationship Id="rId205" Type="http://schemas.openxmlformats.org/officeDocument/2006/relationships/hyperlink" Target="https://www.nice.org.uk/guidance/indevelopment/gid-ta11503/documents" TargetMode="External"/><Relationship Id="rId247" Type="http://schemas.openxmlformats.org/officeDocument/2006/relationships/hyperlink" Target="https://www.nice.org.uk/guidance/indevelopment/gid-ta11638/documents" TargetMode="External"/><Relationship Id="rId107" Type="http://schemas.openxmlformats.org/officeDocument/2006/relationships/hyperlink" Target="https://www.nice.org.uk/guidance/indevelopment/gid-ta11010" TargetMode="External"/><Relationship Id="rId289" Type="http://schemas.openxmlformats.org/officeDocument/2006/relationships/hyperlink" Target="https://www.nice.org.uk/guidance/indevelopment/gid-ta10822/documents" TargetMode="External"/><Relationship Id="rId11" Type="http://schemas.openxmlformats.org/officeDocument/2006/relationships/hyperlink" Target="https://www.nice.org.uk/guidance/ta1031/resources" TargetMode="External"/><Relationship Id="rId53" Type="http://schemas.openxmlformats.org/officeDocument/2006/relationships/hyperlink" Target="https://www.nice.org.uk/guidance/ta1007/resources" TargetMode="External"/><Relationship Id="rId149" Type="http://schemas.openxmlformats.org/officeDocument/2006/relationships/hyperlink" Target="https://www.nice.org.uk/guidance/ta1095/resources" TargetMode="External"/><Relationship Id="rId314" Type="http://schemas.openxmlformats.org/officeDocument/2006/relationships/hyperlink" Target="https://www.nice.org.uk/guidance/indevelopment/gid-ta11001" TargetMode="External"/><Relationship Id="rId356" Type="http://schemas.openxmlformats.org/officeDocument/2006/relationships/hyperlink" Target="https://www.nice.org.uk/guidance/indevelopment/gid-ta11644/documents" TargetMode="External"/><Relationship Id="rId398" Type="http://schemas.openxmlformats.org/officeDocument/2006/relationships/hyperlink" Target="https://www.nice.org.uk/guidance/awaiting-development/gid-ta11414" TargetMode="External"/><Relationship Id="rId95" Type="http://schemas.openxmlformats.org/officeDocument/2006/relationships/hyperlink" Target="https://www.nice.org.uk/guidance/indevelopment/gid-ta11074/documents" TargetMode="External"/><Relationship Id="rId160" Type="http://schemas.openxmlformats.org/officeDocument/2006/relationships/hyperlink" Target="https://www.nice.org.uk/guidance/indevelopment/gid-ta11104" TargetMode="External"/><Relationship Id="rId216" Type="http://schemas.openxmlformats.org/officeDocument/2006/relationships/hyperlink" Target="https://www.nice.org.uk/guidance/indevelopment/gid-ta10977/documents" TargetMode="External"/><Relationship Id="rId258" Type="http://schemas.openxmlformats.org/officeDocument/2006/relationships/hyperlink" Target="https://www.nice.org.uk/guidance/indevelopment/gid-ta11477/documents" TargetMode="External"/><Relationship Id="rId22" Type="http://schemas.openxmlformats.org/officeDocument/2006/relationships/hyperlink" Target="https://www.nice.org.uk/guidance/TA1066/resources" TargetMode="External"/><Relationship Id="rId64" Type="http://schemas.openxmlformats.org/officeDocument/2006/relationships/hyperlink" Target="https://www.nice.org.uk/guidance/indevelopment/gid-hst10055/documents" TargetMode="External"/><Relationship Id="rId118" Type="http://schemas.openxmlformats.org/officeDocument/2006/relationships/hyperlink" Target="https://www.nice.org.uk/guidance/indevelopment/gid-ta10143/documents" TargetMode="External"/><Relationship Id="rId325" Type="http://schemas.openxmlformats.org/officeDocument/2006/relationships/hyperlink" Target="https://www.nice.org.uk/guidance/indevelopment/gid-ta10998/documents" TargetMode="External"/><Relationship Id="rId367" Type="http://schemas.openxmlformats.org/officeDocument/2006/relationships/hyperlink" Target="https://www.nice.org.uk/guidance/indevelopment/gid-ta11584/documents" TargetMode="External"/><Relationship Id="rId171" Type="http://schemas.openxmlformats.org/officeDocument/2006/relationships/hyperlink" Target="https://www.nice.org.uk/guidance/ta1088/resources" TargetMode="External"/><Relationship Id="rId227" Type="http://schemas.openxmlformats.org/officeDocument/2006/relationships/hyperlink" Target="https://www.nice.org.uk/guidance/indevelopment/gid-ta11424/documents" TargetMode="External"/><Relationship Id="rId269" Type="http://schemas.openxmlformats.org/officeDocument/2006/relationships/hyperlink" Target="https://www.nice.org.uk/guidance/indevelopment/gid-ta11718/documents" TargetMode="External"/><Relationship Id="rId33" Type="http://schemas.openxmlformats.org/officeDocument/2006/relationships/hyperlink" Target="https://www.nice.org.uk/guidance/indevelopment/gid-ta11220/documents" TargetMode="External"/><Relationship Id="rId129" Type="http://schemas.openxmlformats.org/officeDocument/2006/relationships/hyperlink" Target="https://www.nice.org.uk/guidance/indevelopment/gid-ta11036" TargetMode="External"/><Relationship Id="rId280" Type="http://schemas.openxmlformats.org/officeDocument/2006/relationships/hyperlink" Target="https://www.nice.org.uk/guidance/indevelopment/gid-ta11269" TargetMode="External"/><Relationship Id="rId336" Type="http://schemas.openxmlformats.org/officeDocument/2006/relationships/hyperlink" Target="https://www.nice.org.uk/guidance/indevelopment/gid-ta11523" TargetMode="External"/><Relationship Id="rId75" Type="http://schemas.openxmlformats.org/officeDocument/2006/relationships/hyperlink" Target="https://www.nice.org.uk/guidance/ta1005/resources" TargetMode="External"/><Relationship Id="rId140" Type="http://schemas.openxmlformats.org/officeDocument/2006/relationships/hyperlink" Target="https://www.nice.org.uk/guidance/indevelopment/gid-ta10696" TargetMode="External"/><Relationship Id="rId182" Type="http://schemas.openxmlformats.org/officeDocument/2006/relationships/hyperlink" Target="https://www.nice.org.uk/guidance/ta1049/resources" TargetMode="External"/><Relationship Id="rId378" Type="http://schemas.openxmlformats.org/officeDocument/2006/relationships/hyperlink" Target="https://www.nice.org.uk/guidance/indevelopment/gid-ta11699" TargetMode="External"/><Relationship Id="rId403" Type="http://schemas.openxmlformats.org/officeDocument/2006/relationships/hyperlink" Target="https://www.nice.org.uk/guidance/indevelopment/gid-ta11780/documents" TargetMode="External"/><Relationship Id="rId6" Type="http://schemas.openxmlformats.org/officeDocument/2006/relationships/hyperlink" Target="https://www.nice.org.uk/guidance/indevelopment/gid-ta10568" TargetMode="External"/><Relationship Id="rId238" Type="http://schemas.openxmlformats.org/officeDocument/2006/relationships/hyperlink" Target="https://www.nice.org.uk/guidance/indevelopment/gid-ta11540" TargetMode="External"/><Relationship Id="rId291" Type="http://schemas.openxmlformats.org/officeDocument/2006/relationships/hyperlink" Target="https://www.nice.org.uk/guidance/indevelopment/gid-ta11583/documents" TargetMode="External"/><Relationship Id="rId305" Type="http://schemas.openxmlformats.org/officeDocument/2006/relationships/hyperlink" Target="https://www.nice.org.uk/guidance/indevelopment/gid-ta10800" TargetMode="External"/><Relationship Id="rId347" Type="http://schemas.openxmlformats.org/officeDocument/2006/relationships/hyperlink" Target="https://www.nice.org.uk/guidance/indevelopment/gid-ta11466/documents" TargetMode="External"/><Relationship Id="rId44" Type="http://schemas.openxmlformats.org/officeDocument/2006/relationships/hyperlink" Target="https://www.nice.org.uk/guidance/indevelopment/gid-ta11058/documents" TargetMode="External"/><Relationship Id="rId86" Type="http://schemas.openxmlformats.org/officeDocument/2006/relationships/hyperlink" Target="https://www.nice.org.uk/guidance/ta1017/resources" TargetMode="External"/><Relationship Id="rId151" Type="http://schemas.openxmlformats.org/officeDocument/2006/relationships/hyperlink" Target="https://www.nice.org.uk/guidance/indevelopment/gid-ta11379/documents" TargetMode="External"/><Relationship Id="rId389" Type="http://schemas.openxmlformats.org/officeDocument/2006/relationships/hyperlink" Target="https://www.nice.org.uk/guidance/indevelopment/gid-ta11342" TargetMode="External"/><Relationship Id="rId193" Type="http://schemas.openxmlformats.org/officeDocument/2006/relationships/hyperlink" Target="https://www.nice.org.uk/guidance/indevelopment/gid-ta10752" TargetMode="External"/><Relationship Id="rId207" Type="http://schemas.openxmlformats.org/officeDocument/2006/relationships/hyperlink" Target="https://www.nice.org.uk/guidance/indevelopment/gid-ta11613/documents" TargetMode="External"/><Relationship Id="rId249" Type="http://schemas.openxmlformats.org/officeDocument/2006/relationships/hyperlink" Target="https://www.nice.org.uk/guidance/indevelopment/gid-hst10061/documents" TargetMode="External"/><Relationship Id="rId13" Type="http://schemas.openxmlformats.org/officeDocument/2006/relationships/hyperlink" Target="https://www.nice.org.uk/guidance/ta1055/resources" TargetMode="External"/><Relationship Id="rId109" Type="http://schemas.openxmlformats.org/officeDocument/2006/relationships/hyperlink" Target="https://www.nice.org.uk/guidance/ta1054/resources" TargetMode="External"/><Relationship Id="rId260" Type="http://schemas.openxmlformats.org/officeDocument/2006/relationships/hyperlink" Target="https://www.nice.org.uk/guidance/indevelopment/gid-ta11528/documents" TargetMode="External"/><Relationship Id="rId316" Type="http://schemas.openxmlformats.org/officeDocument/2006/relationships/hyperlink" Target="https://www.nice.org.uk/guidance/indevelopment/gid-ta11502/documents" TargetMode="External"/><Relationship Id="rId55" Type="http://schemas.openxmlformats.org/officeDocument/2006/relationships/hyperlink" Target="https://www.nice.org.uk/guidance/ta1039/resources" TargetMode="External"/><Relationship Id="rId97" Type="http://schemas.openxmlformats.org/officeDocument/2006/relationships/hyperlink" Target="https://www.nice.org.uk/guidance/indevelopment/gid-ta11203/documents" TargetMode="External"/><Relationship Id="rId120" Type="http://schemas.openxmlformats.org/officeDocument/2006/relationships/hyperlink" Target="https://www.nice.org.uk/guidance/ta1022/resources" TargetMode="External"/><Relationship Id="rId358" Type="http://schemas.openxmlformats.org/officeDocument/2006/relationships/hyperlink" Target="https://www.nice.org.uk/guidance/topic-selection/gid-ta11764" TargetMode="External"/><Relationship Id="rId162" Type="http://schemas.openxmlformats.org/officeDocument/2006/relationships/hyperlink" Target="https://www.nice.org.uk/guidance/ta1098/resources" TargetMode="External"/><Relationship Id="rId218" Type="http://schemas.openxmlformats.org/officeDocument/2006/relationships/hyperlink" Target="https://www.nice.org.uk/guidance/indevelopment/gid-ta11628/documents" TargetMode="External"/><Relationship Id="rId271" Type="http://schemas.openxmlformats.org/officeDocument/2006/relationships/hyperlink" Target="https://www.nice.org.uk/guidance/indevelopment/gid-ta11678/documents" TargetMode="External"/><Relationship Id="rId24" Type="http://schemas.openxmlformats.org/officeDocument/2006/relationships/hyperlink" Target="https://www.nice.org.uk/guidance/ta1057/resources" TargetMode="External"/><Relationship Id="rId66" Type="http://schemas.openxmlformats.org/officeDocument/2006/relationships/hyperlink" Target="https://www.nice.org.uk/guidance/indevelopment/gid-ng10404" TargetMode="External"/><Relationship Id="rId131" Type="http://schemas.openxmlformats.org/officeDocument/2006/relationships/hyperlink" Target="https://www.nice.org.uk/guidance/indevelopment/gid-hst10020" TargetMode="External"/><Relationship Id="rId327" Type="http://schemas.openxmlformats.org/officeDocument/2006/relationships/hyperlink" Target="https://www.nice.org.uk/guidance/indevelopment/gid-ta11499/documents" TargetMode="External"/><Relationship Id="rId369" Type="http://schemas.openxmlformats.org/officeDocument/2006/relationships/hyperlink" Target="https://www.nice.org.uk/guidance/indevelopment/gid-ta11607/documents" TargetMode="External"/><Relationship Id="rId173" Type="http://schemas.openxmlformats.org/officeDocument/2006/relationships/hyperlink" Target="https://www.nice.org.uk/guidance/indevelopment/gid-ta11091/documents" TargetMode="External"/><Relationship Id="rId229" Type="http://schemas.openxmlformats.org/officeDocument/2006/relationships/hyperlink" Target="https://www.nice.org.uk/guidance/ta1029" TargetMode="External"/><Relationship Id="rId380" Type="http://schemas.openxmlformats.org/officeDocument/2006/relationships/hyperlink" Target="https://www.nice.org.uk/guidance/indevelopment/gid-ta10935" TargetMode="External"/><Relationship Id="rId240" Type="http://schemas.openxmlformats.org/officeDocument/2006/relationships/hyperlink" Target="https://www.nice.org.uk/guidance/indevelopment/gid-ta11454/documents" TargetMode="External"/><Relationship Id="rId35" Type="http://schemas.openxmlformats.org/officeDocument/2006/relationships/hyperlink" Target="https://www.nice.org.uk/guidance/ta1010/resources" TargetMode="External"/><Relationship Id="rId77" Type="http://schemas.openxmlformats.org/officeDocument/2006/relationships/hyperlink" Target="https://www.nice.org.uk/guidance/ta993/resources" TargetMode="External"/><Relationship Id="rId100" Type="http://schemas.openxmlformats.org/officeDocument/2006/relationships/hyperlink" Target="https://www.nice.org.uk/guidance/indevelopment/gid-ta11117" TargetMode="External"/><Relationship Id="rId282" Type="http://schemas.openxmlformats.org/officeDocument/2006/relationships/hyperlink" Target="https://www.nice.org.uk/guidance/indevelopment/gid-ta11695/documents" TargetMode="External"/><Relationship Id="rId338" Type="http://schemas.openxmlformats.org/officeDocument/2006/relationships/hyperlink" Target="https://www.nice.org.uk/guidance/TA1104" TargetMode="External"/><Relationship Id="rId8" Type="http://schemas.openxmlformats.org/officeDocument/2006/relationships/hyperlink" Target="https://www.nice.org.uk/guidance/indevelopment/gid-ta10858" TargetMode="External"/><Relationship Id="rId142" Type="http://schemas.openxmlformats.org/officeDocument/2006/relationships/hyperlink" Target="https://www.nice.org.uk/guidance/ta1047/resources" TargetMode="External"/><Relationship Id="rId184" Type="http://schemas.openxmlformats.org/officeDocument/2006/relationships/hyperlink" Target="https://www.nice.org.uk/guidance/ta1075/resources" TargetMode="External"/><Relationship Id="rId391" Type="http://schemas.openxmlformats.org/officeDocument/2006/relationships/hyperlink" Target="https://www.nice.org.uk/guidance/indevelopment/gid-ta11497/documents" TargetMode="External"/><Relationship Id="rId405" Type="http://schemas.openxmlformats.org/officeDocument/2006/relationships/hyperlink" Target="https://www.nice.org.uk/guidance/indevelopment/gid-ta11842" TargetMode="External"/><Relationship Id="rId251" Type="http://schemas.openxmlformats.org/officeDocument/2006/relationships/hyperlink" Target="https://www.nice.org.uk/guidance/ta1053/resources" TargetMode="External"/><Relationship Id="rId46" Type="http://schemas.openxmlformats.org/officeDocument/2006/relationships/hyperlink" Target="https://www.nice.org.uk/guidance/indevelopment/gid-ta11228" TargetMode="External"/><Relationship Id="rId293" Type="http://schemas.openxmlformats.org/officeDocument/2006/relationships/hyperlink" Target="https://www.nice.org.uk/guidance/indevelopment/gid-ta10607" TargetMode="External"/><Relationship Id="rId307" Type="http://schemas.openxmlformats.org/officeDocument/2006/relationships/hyperlink" Target="https://www.nice.org.uk/guidance/indevelopment/gid-ta11645/documents" TargetMode="External"/><Relationship Id="rId349" Type="http://schemas.openxmlformats.org/officeDocument/2006/relationships/hyperlink" Target="https://www.nice.org.uk/guidance/indevelopment/gid-ta11445" TargetMode="External"/><Relationship Id="rId88" Type="http://schemas.openxmlformats.org/officeDocument/2006/relationships/hyperlink" Target="https://www.nice.org.uk/guidance/ta1035/resources" TargetMode="External"/><Relationship Id="rId111" Type="http://schemas.openxmlformats.org/officeDocument/2006/relationships/hyperlink" Target="https://www.nice.org.uk/guidance/ta967/resources" TargetMode="External"/><Relationship Id="rId153" Type="http://schemas.openxmlformats.org/officeDocument/2006/relationships/hyperlink" Target="https://www.nice.org.uk/guidance/ta1092/resources" TargetMode="External"/><Relationship Id="rId195" Type="http://schemas.openxmlformats.org/officeDocument/2006/relationships/hyperlink" Target="https://www.nice.org.uk/guidance/ta997/resources" TargetMode="External"/><Relationship Id="rId209" Type="http://schemas.openxmlformats.org/officeDocument/2006/relationships/hyperlink" Target="https://www.nice.org.uk/guidance/indevelopment/gid-ta11508/documents" TargetMode="External"/><Relationship Id="rId360" Type="http://schemas.openxmlformats.org/officeDocument/2006/relationships/hyperlink" Target="https://www.nice.org.uk/guidance/indevelopment/gid-ta11772/documents" TargetMode="External"/><Relationship Id="rId220" Type="http://schemas.openxmlformats.org/officeDocument/2006/relationships/hyperlink" Target="https://www.nice.org.uk/guidance/indevelopment/gid-ta11572/documents" TargetMode="External"/><Relationship Id="rId15" Type="http://schemas.openxmlformats.org/officeDocument/2006/relationships/hyperlink" Target="https://www.nice.org.uk/guidance/indevelopment/gid-ta11186/documents" TargetMode="External"/><Relationship Id="rId57" Type="http://schemas.openxmlformats.org/officeDocument/2006/relationships/hyperlink" Target="https://www.nice.org.uk/guidance/ta1012/resources" TargetMode="External"/><Relationship Id="rId262" Type="http://schemas.openxmlformats.org/officeDocument/2006/relationships/hyperlink" Target="https://www.nice.org.uk/guidance/indevelopment/gid-ta10239/documents" TargetMode="External"/><Relationship Id="rId318" Type="http://schemas.openxmlformats.org/officeDocument/2006/relationships/hyperlink" Target="https://www.nice.org.uk/guidance/indevelopment/gid-ta11664/documents" TargetMode="External"/><Relationship Id="rId99" Type="http://schemas.openxmlformats.org/officeDocument/2006/relationships/hyperlink" Target="https://www.nice.org.uk/guidance/ta1080/resources" TargetMode="External"/><Relationship Id="rId122" Type="http://schemas.openxmlformats.org/officeDocument/2006/relationships/hyperlink" Target="https://www.nice.org.uk/guidance/indevelopment/gid-ta11235/documents" TargetMode="External"/><Relationship Id="rId164" Type="http://schemas.openxmlformats.org/officeDocument/2006/relationships/hyperlink" Target="https://www.nice.org.uk/guidance/indevelopment/gid-ta11023/documents" TargetMode="External"/><Relationship Id="rId371" Type="http://schemas.openxmlformats.org/officeDocument/2006/relationships/hyperlink" Target="https://www.nice.org.uk/guidance/indevelopment/gid-ta11085" TargetMode="External"/><Relationship Id="rId26" Type="http://schemas.openxmlformats.org/officeDocument/2006/relationships/hyperlink" Target="https://www.nice.org.uk/guidance/ta991/resources" TargetMode="External"/><Relationship Id="rId231" Type="http://schemas.openxmlformats.org/officeDocument/2006/relationships/hyperlink" Target="https://www.nice.org.uk/guidance/indevelopment/gid-ta11643/documents" TargetMode="External"/><Relationship Id="rId273" Type="http://schemas.openxmlformats.org/officeDocument/2006/relationships/hyperlink" Target="https://www.nice.org.uk/guidance/topic-selection/gid-ta11676" TargetMode="External"/><Relationship Id="rId329" Type="http://schemas.openxmlformats.org/officeDocument/2006/relationships/hyperlink" Target="https://www.nice.org.uk/guidance/indevelopment/gid-ta11093" TargetMode="External"/><Relationship Id="rId68" Type="http://schemas.openxmlformats.org/officeDocument/2006/relationships/hyperlink" Target="https://www.nice.org.uk/guidance/indevelopment/gid-ta10883/documents" TargetMode="External"/><Relationship Id="rId133" Type="http://schemas.openxmlformats.org/officeDocument/2006/relationships/hyperlink" Target="https://www.nice.org.uk/guidance/ta1090/resources" TargetMode="External"/><Relationship Id="rId175" Type="http://schemas.openxmlformats.org/officeDocument/2006/relationships/hyperlink" Target="https://www.nice.org.uk/guidance/indevelopment/gid-ta11566" TargetMode="External"/><Relationship Id="rId340" Type="http://schemas.openxmlformats.org/officeDocument/2006/relationships/hyperlink" Target="https://www.nice.org.uk/guidance/indevelopment/gid-ta11021" TargetMode="External"/><Relationship Id="rId200" Type="http://schemas.openxmlformats.org/officeDocument/2006/relationships/hyperlink" Target="https://www.nice.org.uk/guidance/ta1009/resources" TargetMode="External"/><Relationship Id="rId382" Type="http://schemas.openxmlformats.org/officeDocument/2006/relationships/hyperlink" Target="https://www.nice.org.uk/guidance/indevelopment/gid-ta11116" TargetMode="External"/><Relationship Id="rId242" Type="http://schemas.openxmlformats.org/officeDocument/2006/relationships/hyperlink" Target="https://www.nice.org.uk/guidance/indevelopment/gid-ta11254/documents" TargetMode="External"/><Relationship Id="rId284" Type="http://schemas.openxmlformats.org/officeDocument/2006/relationships/hyperlink" Target="https://www.nice.org.uk/guidance/indevelopment/gid-ta11163" TargetMode="External"/><Relationship Id="rId37" Type="http://schemas.openxmlformats.org/officeDocument/2006/relationships/hyperlink" Target="https://www.nice.org.uk/guidance/ta1030/resources" TargetMode="External"/><Relationship Id="rId79" Type="http://schemas.openxmlformats.org/officeDocument/2006/relationships/hyperlink" Target="https://www.nice.org.uk/guidance/indevelopment/gid-ta11450" TargetMode="External"/><Relationship Id="rId102" Type="http://schemas.openxmlformats.org/officeDocument/2006/relationships/hyperlink" Target="https://www.nice.org.uk/guidance/indevelopment/gid-ta11071/documents" TargetMode="External"/><Relationship Id="rId144" Type="http://schemas.openxmlformats.org/officeDocument/2006/relationships/hyperlink" Target="https://www.nice.org.uk/guidance/ta968" TargetMode="External"/><Relationship Id="rId90" Type="http://schemas.openxmlformats.org/officeDocument/2006/relationships/hyperlink" Target="https://www.nice.org.uk/guidance/indevelopment/gid-ta11340/documents" TargetMode="External"/><Relationship Id="rId186" Type="http://schemas.openxmlformats.org/officeDocument/2006/relationships/hyperlink" Target="https://www.nice.org.uk/guidance/indevelopment/gid-ta10900" TargetMode="External"/><Relationship Id="rId351" Type="http://schemas.openxmlformats.org/officeDocument/2006/relationships/hyperlink" Target="https://www.nice.org.uk/guidance/indevelopment/gid-ta11650/documents" TargetMode="External"/><Relationship Id="rId393" Type="http://schemas.openxmlformats.org/officeDocument/2006/relationships/hyperlink" Target="https://www.nice.org.uk/guidance/indevelopment/gid-ta11278" TargetMode="External"/><Relationship Id="rId407" Type="http://schemas.openxmlformats.org/officeDocument/2006/relationships/hyperlink" Target="https://www.nice.org.uk/guidance/ta111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nice.org.uk/guidance/indevelopment/gid-ng10380/documents" TargetMode="External"/><Relationship Id="rId18" Type="http://schemas.openxmlformats.org/officeDocument/2006/relationships/hyperlink" Target="https://www.nice.org.uk/guidance/indevelopment/gid-qs10182" TargetMode="External"/><Relationship Id="rId26" Type="http://schemas.openxmlformats.org/officeDocument/2006/relationships/hyperlink" Target="https://www.nice.org.uk/guidance/qs119" TargetMode="External"/><Relationship Id="rId39" Type="http://schemas.openxmlformats.org/officeDocument/2006/relationships/hyperlink" Target="https://www.nice.org.uk/guidance/indevelopment/gid-qs10094" TargetMode="External"/><Relationship Id="rId21" Type="http://schemas.openxmlformats.org/officeDocument/2006/relationships/hyperlink" Target="https://www.nice.org.uk/guidance/ng73/resources" TargetMode="External"/><Relationship Id="rId34" Type="http://schemas.openxmlformats.org/officeDocument/2006/relationships/hyperlink" Target="https://www.nice.org.uk/guidance/indevelopment/gid-ng10441" TargetMode="External"/><Relationship Id="rId42" Type="http://schemas.openxmlformats.org/officeDocument/2006/relationships/hyperlink" Target="https://www.nice.org.uk/guidance/ng250/resources" TargetMode="External"/><Relationship Id="rId47" Type="http://schemas.openxmlformats.org/officeDocument/2006/relationships/hyperlink" Target="https://www.nice.org.uk/guidance/indevelopment/gid-ng10438" TargetMode="External"/><Relationship Id="rId50" Type="http://schemas.openxmlformats.org/officeDocument/2006/relationships/hyperlink" Target="https://www.nice.org.uk/guidance/indevelopment/gid-ng10450"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indevelopment/gid-ng10398" TargetMode="External"/><Relationship Id="rId29" Type="http://schemas.openxmlformats.org/officeDocument/2006/relationships/hyperlink" Target="https://www.nice.org.uk/guidance/ng244"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27" TargetMode="External"/><Relationship Id="rId32" Type="http://schemas.openxmlformats.org/officeDocument/2006/relationships/hyperlink" Target="https://www.nice.org.uk/guidance/indevelopment/gid-ng10433" TargetMode="External"/><Relationship Id="rId37" Type="http://schemas.openxmlformats.org/officeDocument/2006/relationships/hyperlink" Target="https://www.nice.org.uk/guidance/indevelopment/gid-qs10190/documents" TargetMode="External"/><Relationship Id="rId40" Type="http://schemas.openxmlformats.org/officeDocument/2006/relationships/hyperlink" Target="https://www.nice.org.uk/guidance/ng235/resources" TargetMode="External"/><Relationship Id="rId45" Type="http://schemas.openxmlformats.org/officeDocument/2006/relationships/hyperlink" Target="https://www.nice.org.uk/guidance/indevelopment/gid-ng10448/documents" TargetMode="External"/><Relationship Id="rId53" Type="http://schemas.openxmlformats.org/officeDocument/2006/relationships/hyperlink" Target="https://www.nice.org.uk/guidance/qs213" TargetMode="External"/><Relationship Id="rId5" Type="http://schemas.openxmlformats.org/officeDocument/2006/relationships/hyperlink" Target="https://www.nice.org.uk/guidance/ng248/resources" TargetMode="External"/><Relationship Id="rId10" Type="http://schemas.openxmlformats.org/officeDocument/2006/relationships/hyperlink" Target="https://www.nice.org.uk/guidance/indevelopment/gid-ng10336/documents" TargetMode="External"/><Relationship Id="rId19" Type="http://schemas.openxmlformats.org/officeDocument/2006/relationships/hyperlink" Target="https://www.nice.org.uk/guidance/ng148/resources" TargetMode="External"/><Relationship Id="rId31" Type="http://schemas.openxmlformats.org/officeDocument/2006/relationships/hyperlink" Target="https://www.nice.org.uk/guidance/indevelopment/gid-ng10436" TargetMode="External"/><Relationship Id="rId44" Type="http://schemas.openxmlformats.org/officeDocument/2006/relationships/hyperlink" Target="https://www.nice.org.uk/guidance/indevelopment/gid-qs10186/documents" TargetMode="External"/><Relationship Id="rId52" Type="http://schemas.openxmlformats.org/officeDocument/2006/relationships/hyperlink" Target="https://www.nice.org.uk/guidance/ng255/resources" TargetMode="External"/><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4" Type="http://schemas.openxmlformats.org/officeDocument/2006/relationships/hyperlink" Target="https://www.nice.org.uk/guidance/indevelopment/gid-qs10177/documents" TargetMode="External"/><Relationship Id="rId22" Type="http://schemas.openxmlformats.org/officeDocument/2006/relationships/hyperlink" Target="https://www.nice.org.uk/guidance/ng253/resources" TargetMode="External"/><Relationship Id="rId27" Type="http://schemas.openxmlformats.org/officeDocument/2006/relationships/hyperlink" Target="https://www.nice.org.uk/guidance/ng23/resources" TargetMode="External"/><Relationship Id="rId30" Type="http://schemas.openxmlformats.org/officeDocument/2006/relationships/hyperlink" Target="https://www.nice.org.uk/guidance/indevelopment/gid-ng10435" TargetMode="External"/><Relationship Id="rId35" Type="http://schemas.openxmlformats.org/officeDocument/2006/relationships/hyperlink" Target="https://www.nice.org.uk/guidance/ng249/resources" TargetMode="External"/><Relationship Id="rId43" Type="http://schemas.openxmlformats.org/officeDocument/2006/relationships/hyperlink" Target="https://www.nice.org.uk/guidance/indevelopment/gid-ng10405" TargetMode="External"/><Relationship Id="rId48" Type="http://schemas.openxmlformats.org/officeDocument/2006/relationships/hyperlink" Target="https://www.nice.org.uk/guidance/indevelopment/gid-ng10457" TargetMode="External"/><Relationship Id="rId8" Type="http://schemas.openxmlformats.org/officeDocument/2006/relationships/hyperlink" Target="https://www.nice.org.uk/guidance/indevelopment/gid-ng10263/documents" TargetMode="External"/><Relationship Id="rId51" Type="http://schemas.openxmlformats.org/officeDocument/2006/relationships/hyperlink" Target="https://www.nice.org.uk/guidance/ng254/resource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qs10176/documents" TargetMode="External"/><Relationship Id="rId17" Type="http://schemas.openxmlformats.org/officeDocument/2006/relationships/hyperlink" Target="https://www.nice.org.uk/guidance/qs19" TargetMode="External"/><Relationship Id="rId25" Type="http://schemas.openxmlformats.org/officeDocument/2006/relationships/hyperlink" Target="https://www.nice.org.uk/guidance/indevelopment/gid-ng10430/documents" TargetMode="External"/><Relationship Id="rId33" Type="http://schemas.openxmlformats.org/officeDocument/2006/relationships/hyperlink" Target="https://www.nice.org.uk/guidance/indevelopment/gid-ng10432/documents" TargetMode="External"/><Relationship Id="rId38" Type="http://schemas.openxmlformats.org/officeDocument/2006/relationships/hyperlink" Target="https://www.nice.org.uk/guidance/indevelopment/gid-ng10443" TargetMode="External"/><Relationship Id="rId46" Type="http://schemas.openxmlformats.org/officeDocument/2006/relationships/hyperlink" Target="https://www.nice.org.uk/guidance/indevelopment/gid-ng10449" TargetMode="External"/><Relationship Id="rId20" Type="http://schemas.openxmlformats.org/officeDocument/2006/relationships/hyperlink" Target="https://www.nice.org.uk/guidance/qs212/resources" TargetMode="External"/><Relationship Id="rId41" Type="http://schemas.openxmlformats.org/officeDocument/2006/relationships/hyperlink" Target="https://www.nice.org.uk/guidance/indevelopment/gid-ng10445" TargetMode="External"/><Relationship Id="rId54" Type="http://schemas.openxmlformats.org/officeDocument/2006/relationships/printerSettings" Target="../printerSettings/printerSettings3.bin"/><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237" TargetMode="External"/><Relationship Id="rId15" Type="http://schemas.openxmlformats.org/officeDocument/2006/relationships/hyperlink" Target="https://www.nice.org.uk/guidance/ng137/resources" TargetMode="External"/><Relationship Id="rId23" Type="http://schemas.openxmlformats.org/officeDocument/2006/relationships/hyperlink" Target="https://www.nice.org.uk/guidance/ng101/resources" TargetMode="External"/><Relationship Id="rId28" Type="http://schemas.openxmlformats.org/officeDocument/2006/relationships/hyperlink" Target="https://www.nice.org.uk/guidance/indevelopment/gid-ng10434" TargetMode="External"/><Relationship Id="rId36" Type="http://schemas.openxmlformats.org/officeDocument/2006/relationships/hyperlink" Target="https://www.nice.org.uk/guidance/indevelopment/gid-ng10444" TargetMode="External"/><Relationship Id="rId49" Type="http://schemas.openxmlformats.org/officeDocument/2006/relationships/hyperlink" Target="https://www.nice.org.uk/guidance/indevelopment/gid-ng10456"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ice.org.uk/guidance/dg61/resources" TargetMode="External"/><Relationship Id="rId18" Type="http://schemas.openxmlformats.org/officeDocument/2006/relationships/hyperlink" Target="https://www.nice.org.uk/guidance/indevelopment/gid-hte10045" TargetMode="External"/><Relationship Id="rId26" Type="http://schemas.openxmlformats.org/officeDocument/2006/relationships/hyperlink" Target="https://www.nice.org.uk/guidance/hte20/resources" TargetMode="External"/><Relationship Id="rId39" Type="http://schemas.openxmlformats.org/officeDocument/2006/relationships/hyperlink" Target="https://www.nice.org.uk/guidance/indevelopment/gid-hte10063" TargetMode="External"/><Relationship Id="rId21" Type="http://schemas.openxmlformats.org/officeDocument/2006/relationships/hyperlink" Target="https://www.nice.org.uk/guidance/hte27/resources" TargetMode="External"/><Relationship Id="rId34" Type="http://schemas.openxmlformats.org/officeDocument/2006/relationships/hyperlink" Target="https://www.nice.org.uk/guidance/awaiting-development/gid-hte10065" TargetMode="External"/><Relationship Id="rId42" Type="http://schemas.openxmlformats.org/officeDocument/2006/relationships/hyperlink" Target="https://www.nice.org.uk/guidance/indevelopment/gid-hte10070" TargetMode="External"/><Relationship Id="rId47" Type="http://schemas.openxmlformats.org/officeDocument/2006/relationships/hyperlink" Target="https://www.nice.org.uk/guidance/awaiting-development/gid-hte10082" TargetMode="External"/><Relationship Id="rId50" Type="http://schemas.openxmlformats.org/officeDocument/2006/relationships/printerSettings" Target="../printerSettings/printerSettings4.bin"/><Relationship Id="rId7" Type="http://schemas.openxmlformats.org/officeDocument/2006/relationships/hyperlink" Target="https://www.nice.org.uk/guidance/indevelopment/gid-hte10011/documents"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e19/resources" TargetMode="External"/><Relationship Id="rId29" Type="http://schemas.openxmlformats.org/officeDocument/2006/relationships/hyperlink" Target="https://www.nice.org.uk/guidance/hte30/resources" TargetMode="External"/><Relationship Id="rId11" Type="http://schemas.openxmlformats.org/officeDocument/2006/relationships/hyperlink" Target="https://www.nice.org.uk/guidance/hte18" TargetMode="External"/><Relationship Id="rId24" Type="http://schemas.openxmlformats.org/officeDocument/2006/relationships/hyperlink" Target="https://www.nice.org.uk/guidance/hte28/resources" TargetMode="External"/><Relationship Id="rId32" Type="http://schemas.openxmlformats.org/officeDocument/2006/relationships/hyperlink" Target="https://www.nice.org.uk/guidance/hte35/resources" TargetMode="External"/><Relationship Id="rId37" Type="http://schemas.openxmlformats.org/officeDocument/2006/relationships/hyperlink" Target="https://www.nice.org.uk/guidance/indevelopment/gid-hte10066" TargetMode="External"/><Relationship Id="rId40" Type="http://schemas.openxmlformats.org/officeDocument/2006/relationships/hyperlink" Target="https://www.nice.org.uk/guidance/awaiting-development/gid-hte10062" TargetMode="External"/><Relationship Id="rId45" Type="http://schemas.openxmlformats.org/officeDocument/2006/relationships/hyperlink" Target="https://www.nice.org.uk/guidance/awaiting-development/gid-hte10073" TargetMode="External"/><Relationship Id="rId5" Type="http://schemas.openxmlformats.org/officeDocument/2006/relationships/hyperlink" Target="https://www.nice.org.uk/guidance/awaiting-development/gid-mt591" TargetMode="External"/><Relationship Id="rId15" Type="http://schemas.openxmlformats.org/officeDocument/2006/relationships/hyperlink" Target="https://www.nice.org.uk/guidance/dg60/resources" TargetMode="External"/><Relationship Id="rId23" Type="http://schemas.openxmlformats.org/officeDocument/2006/relationships/hyperlink" Target="https://www.nice.org.uk/guidance/hte26/resources" TargetMode="External"/><Relationship Id="rId28" Type="http://schemas.openxmlformats.org/officeDocument/2006/relationships/hyperlink" Target="https://www.nice.org.uk/guidance/indevelopment/gid-dg10118" TargetMode="External"/><Relationship Id="rId36" Type="http://schemas.openxmlformats.org/officeDocument/2006/relationships/hyperlink" Target="https://www.nice.org.uk/guidance/indevelopment/gid-hte10051" TargetMode="External"/><Relationship Id="rId49" Type="http://schemas.openxmlformats.org/officeDocument/2006/relationships/hyperlink" Target="https://www.nice.org.uk/guidance/indevelopment/gid-hte10077" TargetMode="External"/><Relationship Id="rId10" Type="http://schemas.openxmlformats.org/officeDocument/2006/relationships/hyperlink" Target="https://www.nice.org.uk/guidance/dg62/resources" TargetMode="External"/><Relationship Id="rId19" Type="http://schemas.openxmlformats.org/officeDocument/2006/relationships/hyperlink" Target="https://www.nice.org.uk/guidance/hte22/resources" TargetMode="External"/><Relationship Id="rId31" Type="http://schemas.openxmlformats.org/officeDocument/2006/relationships/hyperlink" Target="https://www.nice.org.uk/guidance/hte34/resources" TargetMode="External"/><Relationship Id="rId44" Type="http://schemas.openxmlformats.org/officeDocument/2006/relationships/hyperlink" Target="https://www.nice.org.uk/guidance/indevelopment/gid-hte10068" TargetMode="External"/><Relationship Id="rId4" Type="http://schemas.openxmlformats.org/officeDocument/2006/relationships/hyperlink" Target="https://www.nice.org.uk/guidance/mtg78/resources"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hte31/resources" TargetMode="External"/><Relationship Id="rId22" Type="http://schemas.openxmlformats.org/officeDocument/2006/relationships/hyperlink" Target="https://www.nice.org.uk/guidance/indevelopment/gid-hte10047" TargetMode="External"/><Relationship Id="rId27" Type="http://schemas.openxmlformats.org/officeDocument/2006/relationships/hyperlink" Target="https://www.nice.org.uk/guidance/hte33/resources" TargetMode="External"/><Relationship Id="rId30" Type="http://schemas.openxmlformats.org/officeDocument/2006/relationships/hyperlink" Target="https://www.nice.org.uk/guidance/indevelopment/gid-dg10087/documents" TargetMode="External"/><Relationship Id="rId35" Type="http://schemas.openxmlformats.org/officeDocument/2006/relationships/hyperlink" Target="https://www.nice.org.uk/guidance/indevelopment/gid-hte10057" TargetMode="External"/><Relationship Id="rId43" Type="http://schemas.openxmlformats.org/officeDocument/2006/relationships/hyperlink" Target="https://www.nice.org.uk/guidance/indevelopment/gid-dg10083/documents" TargetMode="External"/><Relationship Id="rId48" Type="http://schemas.openxmlformats.org/officeDocument/2006/relationships/hyperlink" Target="https://www.nice.org.uk/guidance/indevelopment/gid-hte10072" TargetMode="External"/><Relationship Id="rId8" Type="http://schemas.openxmlformats.org/officeDocument/2006/relationships/hyperlink" Target="https://www.nice.org.uk/guidance/indevelopment/gid-mt593" TargetMode="External"/><Relationship Id="rId3" Type="http://schemas.openxmlformats.org/officeDocument/2006/relationships/hyperlink" Target="https://www.nice.org.uk/guidance/dg59/resources" TargetMode="External"/><Relationship Id="rId12" Type="http://schemas.openxmlformats.org/officeDocument/2006/relationships/hyperlink" Target="https://www.nice.org.uk/guidance/mtg77/resources" TargetMode="External"/><Relationship Id="rId17" Type="http://schemas.openxmlformats.org/officeDocument/2006/relationships/hyperlink" Target="https://www.nice.org.uk/guidance/indevelopment/gid-hte10056" TargetMode="External"/><Relationship Id="rId25" Type="http://schemas.openxmlformats.org/officeDocument/2006/relationships/hyperlink" Target="https://www.nice.org.uk/guidance/indevelopment/gid-hte10048/documents" TargetMode="External"/><Relationship Id="rId33" Type="http://schemas.openxmlformats.org/officeDocument/2006/relationships/hyperlink" Target="https://www.nice.org.uk/guidance/indevelopment/gid-hte10058/documents" TargetMode="External"/><Relationship Id="rId38" Type="http://schemas.openxmlformats.org/officeDocument/2006/relationships/hyperlink" Target="https://www.nice.org.uk/guidance/indevelopment/gid-hte10061" TargetMode="External"/><Relationship Id="rId46" Type="http://schemas.openxmlformats.org/officeDocument/2006/relationships/hyperlink" Target="https://www.nice.org.uk/guidance/indevelopment/gid-hte10069" TargetMode="External"/><Relationship Id="rId20" Type="http://schemas.openxmlformats.org/officeDocument/2006/relationships/hyperlink" Target="https://www.nice.org.uk/guidance/hte21/resources" TargetMode="External"/><Relationship Id="rId41" Type="http://schemas.openxmlformats.org/officeDocument/2006/relationships/hyperlink" Target="https://www.nice.org.uk/guidance/indevelopment/gid-hte10067"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dg58/resources"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ice.org.uk/guidance/indevelopment/gid-ipg10298" TargetMode="External"/><Relationship Id="rId21" Type="http://schemas.openxmlformats.org/officeDocument/2006/relationships/hyperlink" Target="https://www.nice.org.uk/guidance/ipg732" TargetMode="External"/><Relationship Id="rId42" Type="http://schemas.openxmlformats.org/officeDocument/2006/relationships/hyperlink" Target="https://www.nice.org.uk/guidance/ipg742" TargetMode="External"/><Relationship Id="rId63" Type="http://schemas.openxmlformats.org/officeDocument/2006/relationships/hyperlink" Target="https://www.nice.org.uk/guidance/ipg753" TargetMode="External"/><Relationship Id="rId84" Type="http://schemas.openxmlformats.org/officeDocument/2006/relationships/hyperlink" Target="https://www.nice.org.uk/guidance/ipg763" TargetMode="External"/><Relationship Id="rId138" Type="http://schemas.openxmlformats.org/officeDocument/2006/relationships/hyperlink" Target="https://www.nice.org.uk/guidance/IPG792" TargetMode="External"/><Relationship Id="rId159" Type="http://schemas.openxmlformats.org/officeDocument/2006/relationships/hyperlink" Target="https://www.nice.org.uk/guidance/awaiting-development/gid-ipg10369" TargetMode="External"/><Relationship Id="rId170" Type="http://schemas.openxmlformats.org/officeDocument/2006/relationships/hyperlink" Target="https://www.nice.org.uk/guidance/ipg805/resources" TargetMode="External"/><Relationship Id="rId191" Type="http://schemas.openxmlformats.org/officeDocument/2006/relationships/hyperlink" Target="https://www.nice.org.uk/guidance/indevelopment/gid-ipg10416" TargetMode="External"/><Relationship Id="rId107" Type="http://schemas.openxmlformats.org/officeDocument/2006/relationships/hyperlink" Target="https://www.nice.org.uk/guidance/indevelopment/gid-ipg10249" TargetMode="External"/><Relationship Id="rId11" Type="http://schemas.openxmlformats.org/officeDocument/2006/relationships/hyperlink" Target="https://www.nice.org.uk/guidance/ipg727" TargetMode="External"/><Relationship Id="rId32" Type="http://schemas.openxmlformats.org/officeDocument/2006/relationships/hyperlink" Target="https://www.nice.org.uk/guidance/ipg737" TargetMode="External"/><Relationship Id="rId53" Type="http://schemas.openxmlformats.org/officeDocument/2006/relationships/hyperlink" Target="https://www.nice.org.uk/guidance/ipg748" TargetMode="External"/><Relationship Id="rId74" Type="http://schemas.openxmlformats.org/officeDocument/2006/relationships/hyperlink" Target="https://www.nice.org.uk/guidance/ipg758" TargetMode="External"/><Relationship Id="rId128" Type="http://schemas.openxmlformats.org/officeDocument/2006/relationships/hyperlink" Target="https://www.nice.org.uk/guidance/awaiting-development/gid-ipg10284" TargetMode="External"/><Relationship Id="rId149" Type="http://schemas.openxmlformats.org/officeDocument/2006/relationships/hyperlink" Target="https://www.nice.org.uk/guidance/indevelopment/gid-ipg10392" TargetMode="External"/><Relationship Id="rId5" Type="http://schemas.openxmlformats.org/officeDocument/2006/relationships/hyperlink" Target="https://www.nice.org.uk/guidance/ipg724" TargetMode="External"/><Relationship Id="rId95" Type="http://schemas.openxmlformats.org/officeDocument/2006/relationships/hyperlink" Target="https://www.nice.org.uk/guidance/ipg768" TargetMode="External"/><Relationship Id="rId160" Type="http://schemas.openxmlformats.org/officeDocument/2006/relationships/hyperlink" Target="https://www.nice.org.uk/guidance/ipg784/resources" TargetMode="External"/><Relationship Id="rId181" Type="http://schemas.openxmlformats.org/officeDocument/2006/relationships/hyperlink" Target="https://www.nice.org.uk/guidance/indevelopment/gid-ipg10412" TargetMode="External"/><Relationship Id="rId22" Type="http://schemas.openxmlformats.org/officeDocument/2006/relationships/hyperlink" Target="https://www.nice.org.uk/guidance/ipg732" TargetMode="External"/><Relationship Id="rId43" Type="http://schemas.openxmlformats.org/officeDocument/2006/relationships/hyperlink" Target="https://www.nice.org.uk/guidance/ipg743" TargetMode="External"/><Relationship Id="rId64" Type="http://schemas.openxmlformats.org/officeDocument/2006/relationships/hyperlink" Target="https://www.nice.org.uk/guidance/ipg753" TargetMode="External"/><Relationship Id="rId118" Type="http://schemas.openxmlformats.org/officeDocument/2006/relationships/hyperlink" Target="https://www.nice.org.uk/guidance/indevelopment/gid-ipg10259" TargetMode="External"/><Relationship Id="rId139" Type="http://schemas.openxmlformats.org/officeDocument/2006/relationships/hyperlink" Target="https://www.nice.org.uk/guidance/ipg793" TargetMode="External"/><Relationship Id="rId85" Type="http://schemas.openxmlformats.org/officeDocument/2006/relationships/hyperlink" Target="https://www.nice.org.uk/guidance/ipg764" TargetMode="External"/><Relationship Id="rId150" Type="http://schemas.openxmlformats.org/officeDocument/2006/relationships/hyperlink" Target="https://www.nice.org.uk/guidance/awaiting-development/gid-ipg10392" TargetMode="External"/><Relationship Id="rId171" Type="http://schemas.openxmlformats.org/officeDocument/2006/relationships/hyperlink" Target="https://www.nice.org.uk/guidance/indevelopment/gid-ipg10204" TargetMode="External"/><Relationship Id="rId192" Type="http://schemas.openxmlformats.org/officeDocument/2006/relationships/hyperlink" Target="https://www.nice.org.uk/guidance/indevelopment/gid-ipg10416" TargetMode="External"/><Relationship Id="rId12" Type="http://schemas.openxmlformats.org/officeDocument/2006/relationships/hyperlink" Target="https://www.nice.org.uk/guidance/ipg727" TargetMode="External"/><Relationship Id="rId33" Type="http://schemas.openxmlformats.org/officeDocument/2006/relationships/hyperlink" Target="https://www.nice.org.uk/guidance/ipg738" TargetMode="External"/><Relationship Id="rId108" Type="http://schemas.openxmlformats.org/officeDocument/2006/relationships/hyperlink" Target="https://www.nice.org.uk/guidance/indevelopment/gid-ipg10249" TargetMode="External"/><Relationship Id="rId129" Type="http://schemas.openxmlformats.org/officeDocument/2006/relationships/hyperlink" Target="https://www.nice.org.uk/guidance/IPG791" TargetMode="External"/><Relationship Id="rId54" Type="http://schemas.openxmlformats.org/officeDocument/2006/relationships/hyperlink" Target="https://www.nice.org.uk/guidance/ipg748" TargetMode="External"/><Relationship Id="rId75" Type="http://schemas.openxmlformats.org/officeDocument/2006/relationships/hyperlink" Target="https://www.nice.org.uk/guidance/ipg759" TargetMode="External"/><Relationship Id="rId96" Type="http://schemas.openxmlformats.org/officeDocument/2006/relationships/hyperlink" Target="https://www.nice.org.uk/guidance/ipg768" TargetMode="External"/><Relationship Id="rId140" Type="http://schemas.openxmlformats.org/officeDocument/2006/relationships/hyperlink" Target="https://www.nice.org.uk/guidance/ipg793" TargetMode="External"/><Relationship Id="rId161" Type="http://schemas.openxmlformats.org/officeDocument/2006/relationships/hyperlink" Target="https://www.nice.org.uk/guidance/indevelopment/gid-ipg10263" TargetMode="External"/><Relationship Id="rId182" Type="http://schemas.openxmlformats.org/officeDocument/2006/relationships/hyperlink" Target="https://www.nice.org.uk/guidance/indevelopment/gid-ipg10340" TargetMode="External"/><Relationship Id="rId6" Type="http://schemas.openxmlformats.org/officeDocument/2006/relationships/hyperlink" Target="https://www.nice.org.uk/guidance/ipg724" TargetMode="External"/><Relationship Id="rId23" Type="http://schemas.openxmlformats.org/officeDocument/2006/relationships/hyperlink" Target="https://www.nice.org.uk/guidance/ipg733" TargetMode="External"/><Relationship Id="rId119" Type="http://schemas.openxmlformats.org/officeDocument/2006/relationships/hyperlink" Target="https://www.nice.org.uk/guidance/indevelopment/gid-ipg10259" TargetMode="External"/><Relationship Id="rId44" Type="http://schemas.openxmlformats.org/officeDocument/2006/relationships/hyperlink" Target="https://www.nice.org.uk/guidance/ipg743" TargetMode="External"/><Relationship Id="rId65" Type="http://schemas.openxmlformats.org/officeDocument/2006/relationships/hyperlink" Target="https://www.nice.org.uk/guidance/ipg754" TargetMode="External"/><Relationship Id="rId86" Type="http://schemas.openxmlformats.org/officeDocument/2006/relationships/hyperlink" Target="https://www.nice.org.uk/guidance/ipg765" TargetMode="External"/><Relationship Id="rId130" Type="http://schemas.openxmlformats.org/officeDocument/2006/relationships/hyperlink" Target="https://www.nice.org.uk/guidance/IPG791" TargetMode="External"/><Relationship Id="rId151" Type="http://schemas.openxmlformats.org/officeDocument/2006/relationships/hyperlink" Target="https://www.nice.org.uk/guidance/ipg799/resources" TargetMode="External"/><Relationship Id="rId172" Type="http://schemas.openxmlformats.org/officeDocument/2006/relationships/hyperlink" Target="https://www.nice.org.uk/guidance/indevelopment/gid-ipg10204" TargetMode="External"/><Relationship Id="rId193" Type="http://schemas.openxmlformats.org/officeDocument/2006/relationships/hyperlink" Target="https://www.nice.org.uk/guidance/indevelopment/gid-ipg10318" TargetMode="External"/><Relationship Id="rId13" Type="http://schemas.openxmlformats.org/officeDocument/2006/relationships/hyperlink" Target="https://www.nice.org.uk/guidance/ipg728" TargetMode="External"/><Relationship Id="rId109" Type="http://schemas.openxmlformats.org/officeDocument/2006/relationships/hyperlink" Target="https://www.nice.org.uk/guidance/indevelopment/gid-ipg10251" TargetMode="External"/><Relationship Id="rId34" Type="http://schemas.openxmlformats.org/officeDocument/2006/relationships/hyperlink" Target="https://www.nice.org.uk/guidance/ipg738" TargetMode="External"/><Relationship Id="rId55" Type="http://schemas.openxmlformats.org/officeDocument/2006/relationships/hyperlink" Target="https://www.nice.org.uk/guidance/ipg749" TargetMode="External"/><Relationship Id="rId76" Type="http://schemas.openxmlformats.org/officeDocument/2006/relationships/hyperlink" Target="https://www.nice.org.uk/guidance/ipg759" TargetMode="External"/><Relationship Id="rId97" Type="http://schemas.openxmlformats.org/officeDocument/2006/relationships/hyperlink" Target="https://www.nice.org.uk/guidance/ipg769" TargetMode="External"/><Relationship Id="rId120" Type="http://schemas.openxmlformats.org/officeDocument/2006/relationships/hyperlink" Target="https://www.nice.org.uk/guidance/indevelopment/gid-ipg10300" TargetMode="External"/><Relationship Id="rId141" Type="http://schemas.openxmlformats.org/officeDocument/2006/relationships/hyperlink" Target="https://www.nice.org.uk/guidance/indevelopment/gid-ipg10351" TargetMode="External"/><Relationship Id="rId7" Type="http://schemas.openxmlformats.org/officeDocument/2006/relationships/hyperlink" Target="https://www.nice.org.uk/guidance/ipg725" TargetMode="External"/><Relationship Id="rId71" Type="http://schemas.openxmlformats.org/officeDocument/2006/relationships/hyperlink" Target="https://www.nice.org.uk/guidance/ipg757" TargetMode="External"/><Relationship Id="rId92" Type="http://schemas.openxmlformats.org/officeDocument/2006/relationships/hyperlink" Target="https://www.nice.org.uk/search?q=IPG766" TargetMode="External"/><Relationship Id="rId162" Type="http://schemas.openxmlformats.org/officeDocument/2006/relationships/hyperlink" Target="https://www.nice.org.uk/guidance/ipg779" TargetMode="External"/><Relationship Id="rId183" Type="http://schemas.openxmlformats.org/officeDocument/2006/relationships/hyperlink" Target="https://www.nice.org.uk/guidance/indevelopment/gid-ipg10340" TargetMode="External"/><Relationship Id="rId2" Type="http://schemas.openxmlformats.org/officeDocument/2006/relationships/hyperlink" Target="https://www.nice.org.uk/guidance/ipg722" TargetMode="External"/><Relationship Id="rId29" Type="http://schemas.openxmlformats.org/officeDocument/2006/relationships/hyperlink" Target="https://www.nice.org.uk/guidance/ipg736" TargetMode="External"/><Relationship Id="rId24" Type="http://schemas.openxmlformats.org/officeDocument/2006/relationships/hyperlink" Target="https://www.nice.org.uk/guidance/ipg733" TargetMode="External"/><Relationship Id="rId40" Type="http://schemas.openxmlformats.org/officeDocument/2006/relationships/hyperlink" Target="https://www.nice.org.uk/guidance/ipg741" TargetMode="External"/><Relationship Id="rId45" Type="http://schemas.openxmlformats.org/officeDocument/2006/relationships/hyperlink" Target="https://www.nice.org.uk/guidance/ipg744" TargetMode="External"/><Relationship Id="rId66" Type="http://schemas.openxmlformats.org/officeDocument/2006/relationships/hyperlink" Target="https://www.nice.org.uk/guidance/ipg754" TargetMode="External"/><Relationship Id="rId87" Type="http://schemas.openxmlformats.org/officeDocument/2006/relationships/hyperlink" Target="https://www.nice.org.uk/guidance/ipg763" TargetMode="External"/><Relationship Id="rId110" Type="http://schemas.openxmlformats.org/officeDocument/2006/relationships/hyperlink" Target="https://www.nice.org.uk/guidance/indevelopment/gid-ipg10251" TargetMode="External"/><Relationship Id="rId115" Type="http://schemas.openxmlformats.org/officeDocument/2006/relationships/hyperlink" Target="https://www.nice.org.uk/guidance/indevelopment/gid-ipg10263" TargetMode="External"/><Relationship Id="rId131" Type="http://schemas.openxmlformats.org/officeDocument/2006/relationships/hyperlink" Target="https://www.nice.org.uk/guidance/IPG790" TargetMode="External"/><Relationship Id="rId136" Type="http://schemas.openxmlformats.org/officeDocument/2006/relationships/hyperlink" Target="https://www.nice.org.uk/guidance/ipg798/resources" TargetMode="External"/><Relationship Id="rId157" Type="http://schemas.openxmlformats.org/officeDocument/2006/relationships/hyperlink" Target="https://www.nice.org.uk/guidance/ipg783" TargetMode="External"/><Relationship Id="rId178" Type="http://schemas.openxmlformats.org/officeDocument/2006/relationships/hyperlink" Target="https://www.nice.org.uk/guidance/ipg809/resources" TargetMode="External"/><Relationship Id="rId61" Type="http://schemas.openxmlformats.org/officeDocument/2006/relationships/hyperlink" Target="https://www.nice.org.uk/guidance/ipg752" TargetMode="External"/><Relationship Id="rId82" Type="http://schemas.openxmlformats.org/officeDocument/2006/relationships/hyperlink" Target="https://www.nice.org.uk/guidance/ipg762" TargetMode="External"/><Relationship Id="rId152" Type="http://schemas.openxmlformats.org/officeDocument/2006/relationships/hyperlink" Target="https://www.nice.org.uk/guidance/awaiting-development/gid-ipg10362" TargetMode="External"/><Relationship Id="rId173" Type="http://schemas.openxmlformats.org/officeDocument/2006/relationships/hyperlink" Target="https://www.nice.org.uk/guidance/indevelopment/gid-ipg10216" TargetMode="External"/><Relationship Id="rId194" Type="http://schemas.openxmlformats.org/officeDocument/2006/relationships/hyperlink" Target="https://www.nice.org.uk/guidance/ipg808" TargetMode="External"/><Relationship Id="rId199" Type="http://schemas.openxmlformats.org/officeDocument/2006/relationships/printerSettings" Target="../printerSettings/printerSettings5.bin"/><Relationship Id="rId19" Type="http://schemas.openxmlformats.org/officeDocument/2006/relationships/hyperlink" Target="https://www.nice.org.uk/guidance/ipg731" TargetMode="External"/><Relationship Id="rId14" Type="http://schemas.openxmlformats.org/officeDocument/2006/relationships/hyperlink" Target="https://www.nice.org.uk/guidance/ipg728" TargetMode="External"/><Relationship Id="rId30" Type="http://schemas.openxmlformats.org/officeDocument/2006/relationships/hyperlink" Target="https://www.nice.org.uk/guidance/ipg736" TargetMode="External"/><Relationship Id="rId35" Type="http://schemas.openxmlformats.org/officeDocument/2006/relationships/hyperlink" Target="https://www.nice.org.uk/guidance/ipg739" TargetMode="External"/><Relationship Id="rId56" Type="http://schemas.openxmlformats.org/officeDocument/2006/relationships/hyperlink" Target="https://www.nice.org.uk/guidance/ipg749" TargetMode="External"/><Relationship Id="rId77" Type="http://schemas.openxmlformats.org/officeDocument/2006/relationships/hyperlink" Target="https://www.nice.org.uk/guidance/ipg760" TargetMode="External"/><Relationship Id="rId100" Type="http://schemas.openxmlformats.org/officeDocument/2006/relationships/hyperlink" Target="https://www.nice.org.uk/guidance/indevelopment/gid-ipg10239" TargetMode="External"/><Relationship Id="rId105" Type="http://schemas.openxmlformats.org/officeDocument/2006/relationships/hyperlink" Target="https://www.nice.org.uk/guidance/indevelopment/gid-ipg10241" TargetMode="External"/><Relationship Id="rId126" Type="http://schemas.openxmlformats.org/officeDocument/2006/relationships/hyperlink" Target="https://www.nice.org.uk/guidance/awaiting-development/gid-ipg10339" TargetMode="External"/><Relationship Id="rId147" Type="http://schemas.openxmlformats.org/officeDocument/2006/relationships/hyperlink" Target="https://www.nice.org.uk/guidance/ipg806/resources" TargetMode="External"/><Relationship Id="rId168" Type="http://schemas.openxmlformats.org/officeDocument/2006/relationships/hyperlink" Target="https://www.nice.org.uk/guidance/indevelopment/gid-ip1180" TargetMode="External"/><Relationship Id="rId8" Type="http://schemas.openxmlformats.org/officeDocument/2006/relationships/hyperlink" Target="https://www.nice.org.uk/guidance/ipg725" TargetMode="External"/><Relationship Id="rId51" Type="http://schemas.openxmlformats.org/officeDocument/2006/relationships/hyperlink" Target="https://www.nice.org.uk/guidance/ipg747" TargetMode="External"/><Relationship Id="rId72" Type="http://schemas.openxmlformats.org/officeDocument/2006/relationships/hyperlink" Target="https://www.nice.org.uk/guidance/ipg757" TargetMode="External"/><Relationship Id="rId93" Type="http://schemas.openxmlformats.org/officeDocument/2006/relationships/hyperlink" Target="https://www.nice.org.uk/guidance/IPG781" TargetMode="External"/><Relationship Id="rId98" Type="http://schemas.openxmlformats.org/officeDocument/2006/relationships/hyperlink" Target="https://www.nice.org.uk/guidance/ipg769" TargetMode="External"/><Relationship Id="rId121" Type="http://schemas.openxmlformats.org/officeDocument/2006/relationships/hyperlink" Target="https://www.nice.org.uk/guidance/IPG780" TargetMode="External"/><Relationship Id="rId142" Type="http://schemas.openxmlformats.org/officeDocument/2006/relationships/hyperlink" Target="https://www.nice.org.uk/guidance/awaiting-development/gid-ipg10351" TargetMode="External"/><Relationship Id="rId163" Type="http://schemas.openxmlformats.org/officeDocument/2006/relationships/hyperlink" Target="https://www.nice.org.uk/guidance/awaiting-development/gid-ipg10402" TargetMode="External"/><Relationship Id="rId184" Type="http://schemas.openxmlformats.org/officeDocument/2006/relationships/hyperlink" Target="https://www.nice.org.uk/guidance/indevelopment/gid-ipg10067" TargetMode="External"/><Relationship Id="rId189" Type="http://schemas.openxmlformats.org/officeDocument/2006/relationships/hyperlink" Target="https://www.nice.org.uk/guidance/indevelopment/gid-ipg10404" TargetMode="External"/><Relationship Id="rId3" Type="http://schemas.openxmlformats.org/officeDocument/2006/relationships/hyperlink" Target="https://www.nice.org.uk/guidance/ipg723" TargetMode="External"/><Relationship Id="rId25" Type="http://schemas.openxmlformats.org/officeDocument/2006/relationships/hyperlink" Target="https://www.nice.org.uk/guidance/ipg734" TargetMode="External"/><Relationship Id="rId46" Type="http://schemas.openxmlformats.org/officeDocument/2006/relationships/hyperlink" Target="https://www.nice.org.uk/guidance/ipg744" TargetMode="External"/><Relationship Id="rId67" Type="http://schemas.openxmlformats.org/officeDocument/2006/relationships/hyperlink" Target="https://www.nice.org.uk/guidance/ipg755" TargetMode="External"/><Relationship Id="rId116" Type="http://schemas.openxmlformats.org/officeDocument/2006/relationships/hyperlink" Target="https://www.nice.org.uk/guidance/indevelopment/gid-ipg10298" TargetMode="External"/><Relationship Id="rId137" Type="http://schemas.openxmlformats.org/officeDocument/2006/relationships/hyperlink" Target="https://www.nice.org.uk/guidance/IPG792" TargetMode="External"/><Relationship Id="rId158" Type="http://schemas.openxmlformats.org/officeDocument/2006/relationships/hyperlink" Target="https://www.nice.org.uk/guidance/awaiting-development/gid-ipg10369" TargetMode="External"/><Relationship Id="rId20" Type="http://schemas.openxmlformats.org/officeDocument/2006/relationships/hyperlink" Target="https://www.nice.org.uk/guidance/ipg731" TargetMode="External"/><Relationship Id="rId41" Type="http://schemas.openxmlformats.org/officeDocument/2006/relationships/hyperlink" Target="https://www.nice.org.uk/guidance/ipg742" TargetMode="External"/><Relationship Id="rId62" Type="http://schemas.openxmlformats.org/officeDocument/2006/relationships/hyperlink" Target="https://www.nice.org.uk/guidance/ipg752" TargetMode="External"/><Relationship Id="rId83" Type="http://schemas.openxmlformats.org/officeDocument/2006/relationships/hyperlink" Target="https://www.nice.org.uk/guidance/ipg763" TargetMode="External"/><Relationship Id="rId88" Type="http://schemas.openxmlformats.org/officeDocument/2006/relationships/hyperlink" Target="https://www.nice.org.uk/guidance/ipg765" TargetMode="External"/><Relationship Id="rId111" Type="http://schemas.openxmlformats.org/officeDocument/2006/relationships/hyperlink" Target="https://www.nice.org.uk/guidance/indevelopment/gid-ipg10250" TargetMode="External"/><Relationship Id="rId132" Type="http://schemas.openxmlformats.org/officeDocument/2006/relationships/hyperlink" Target="https://www.nice.org.uk/guidance/IPG790" TargetMode="External"/><Relationship Id="rId153" Type="http://schemas.openxmlformats.org/officeDocument/2006/relationships/hyperlink" Target="https://www.nice.org.uk/guidance/awaiting-development/gid-ipg10391" TargetMode="External"/><Relationship Id="rId174" Type="http://schemas.openxmlformats.org/officeDocument/2006/relationships/hyperlink" Target="https://www.nice.org.uk/guidance/indevelopment/gid-ipg10216" TargetMode="External"/><Relationship Id="rId179" Type="http://schemas.openxmlformats.org/officeDocument/2006/relationships/hyperlink" Target="https://www.nice.org.uk/guidance/ipg807" TargetMode="External"/><Relationship Id="rId195" Type="http://schemas.openxmlformats.org/officeDocument/2006/relationships/hyperlink" Target="https://www.nice.org.uk/guidance/ipg808" TargetMode="External"/><Relationship Id="rId190" Type="http://schemas.openxmlformats.org/officeDocument/2006/relationships/hyperlink" Target="https://www.nice.org.uk/guidance/indevelopment/gid-ipg10404" TargetMode="External"/><Relationship Id="rId15" Type="http://schemas.openxmlformats.org/officeDocument/2006/relationships/hyperlink" Target="https://www.nice.org.uk/guidance/ipg729" TargetMode="External"/><Relationship Id="rId36" Type="http://schemas.openxmlformats.org/officeDocument/2006/relationships/hyperlink" Target="https://www.nice.org.uk/guidance/ipg739" TargetMode="External"/><Relationship Id="rId57" Type="http://schemas.openxmlformats.org/officeDocument/2006/relationships/hyperlink" Target="https://www.nice.org.uk/guidance/ipg750" TargetMode="External"/><Relationship Id="rId106" Type="http://schemas.openxmlformats.org/officeDocument/2006/relationships/hyperlink" Target="https://www.nice.org.uk/guidance/indevelopment/gid-ipg10241" TargetMode="External"/><Relationship Id="rId127" Type="http://schemas.openxmlformats.org/officeDocument/2006/relationships/hyperlink" Target="https://www.nice.org.uk/guidance/awaiting-development/gid-ipg10284" TargetMode="External"/><Relationship Id="rId10" Type="http://schemas.openxmlformats.org/officeDocument/2006/relationships/hyperlink" Target="https://www.nice.org.uk/guidance/ipg726" TargetMode="External"/><Relationship Id="rId31" Type="http://schemas.openxmlformats.org/officeDocument/2006/relationships/hyperlink" Target="https://www.nice.org.uk/guidance/ipg737" TargetMode="External"/><Relationship Id="rId52" Type="http://schemas.openxmlformats.org/officeDocument/2006/relationships/hyperlink" Target="https://www.nice.org.uk/guidance/ipg747" TargetMode="External"/><Relationship Id="rId73" Type="http://schemas.openxmlformats.org/officeDocument/2006/relationships/hyperlink" Target="https://www.nice.org.uk/guidance/ipg758" TargetMode="External"/><Relationship Id="rId78" Type="http://schemas.openxmlformats.org/officeDocument/2006/relationships/hyperlink" Target="https://www.nice.org.uk/guidance/ipg760" TargetMode="External"/><Relationship Id="rId94" Type="http://schemas.openxmlformats.org/officeDocument/2006/relationships/hyperlink" Target="https://www.nice.org.uk/guidance/IPG781" TargetMode="External"/><Relationship Id="rId99" Type="http://schemas.openxmlformats.org/officeDocument/2006/relationships/hyperlink" Target="https://www.nice.org.uk/guidance/indevelopment/gid-ipg10239" TargetMode="External"/><Relationship Id="rId101" Type="http://schemas.openxmlformats.org/officeDocument/2006/relationships/hyperlink" Target="https://www.nice.org.uk/guidance/indevelopment/gid-ipg10240" TargetMode="External"/><Relationship Id="rId122" Type="http://schemas.openxmlformats.org/officeDocument/2006/relationships/hyperlink" Target="https://www.nice.org.uk/guidance/IPG780" TargetMode="External"/><Relationship Id="rId143" Type="http://schemas.openxmlformats.org/officeDocument/2006/relationships/hyperlink" Target="https://www.nice.org.uk/guidance/awaiting-development/gid-ipg10375" TargetMode="External"/><Relationship Id="rId148" Type="http://schemas.openxmlformats.org/officeDocument/2006/relationships/hyperlink" Target="https://www.nice.org.uk/guidance/awaiting-development/gid-ipg10375/documents" TargetMode="External"/><Relationship Id="rId164" Type="http://schemas.openxmlformats.org/officeDocument/2006/relationships/hyperlink" Target="https://www.nice.org.uk/guidance/awaiting-development/gid-ipg10402" TargetMode="External"/><Relationship Id="rId169" Type="http://schemas.openxmlformats.org/officeDocument/2006/relationships/hyperlink" Target="https://www.nice.org.uk/guidance/indevelopment/gid-ip1180" TargetMode="External"/><Relationship Id="rId185" Type="http://schemas.openxmlformats.org/officeDocument/2006/relationships/hyperlink" Target="https://www.nice.org.uk/guidance/indevelopment/gid-ipg10067" TargetMode="External"/><Relationship Id="rId4" Type="http://schemas.openxmlformats.org/officeDocument/2006/relationships/hyperlink" Target="https://www.nice.org.uk/guidance/ipg723" TargetMode="External"/><Relationship Id="rId9" Type="http://schemas.openxmlformats.org/officeDocument/2006/relationships/hyperlink" Target="https://www.nice.org.uk/guidance/ipg726" TargetMode="External"/><Relationship Id="rId180" Type="http://schemas.openxmlformats.org/officeDocument/2006/relationships/hyperlink" Target="https://www.nice.org.uk/guidance/ipg807" TargetMode="External"/><Relationship Id="rId26" Type="http://schemas.openxmlformats.org/officeDocument/2006/relationships/hyperlink" Target="https://www.nice.org.uk/guidance/ipg734" TargetMode="External"/><Relationship Id="rId47" Type="http://schemas.openxmlformats.org/officeDocument/2006/relationships/hyperlink" Target="https://www.nice.org.uk/guidance/ipg745" TargetMode="External"/><Relationship Id="rId68" Type="http://schemas.openxmlformats.org/officeDocument/2006/relationships/hyperlink" Target="https://www.nice.org.uk/guidance/ipg755" TargetMode="External"/><Relationship Id="rId89" Type="http://schemas.openxmlformats.org/officeDocument/2006/relationships/hyperlink" Target="https://www.nice.org.uk/guidance/ipg767" TargetMode="External"/><Relationship Id="rId112" Type="http://schemas.openxmlformats.org/officeDocument/2006/relationships/hyperlink" Target="https://www.nice.org.uk/guidance/indevelopment/gid-ipg10250" TargetMode="External"/><Relationship Id="rId133" Type="http://schemas.openxmlformats.org/officeDocument/2006/relationships/hyperlink" Target="https://www.nice.org.uk/guidance/IPG801" TargetMode="External"/><Relationship Id="rId154" Type="http://schemas.openxmlformats.org/officeDocument/2006/relationships/hyperlink" Target="https://www.nice.org.uk/guidance/awaiting-development/gid-ipg10391" TargetMode="External"/><Relationship Id="rId175" Type="http://schemas.openxmlformats.org/officeDocument/2006/relationships/hyperlink" Target="https://www.nice.org.uk/guidance/ipg800" TargetMode="External"/><Relationship Id="rId196" Type="http://schemas.openxmlformats.org/officeDocument/2006/relationships/hyperlink" Target="https://www.nice.org.uk/guidance/indevelopment/gid-ipg10432/documents" TargetMode="External"/><Relationship Id="rId16" Type="http://schemas.openxmlformats.org/officeDocument/2006/relationships/hyperlink" Target="https://www.nice.org.uk/guidance/ipg729" TargetMode="External"/><Relationship Id="rId37" Type="http://schemas.openxmlformats.org/officeDocument/2006/relationships/hyperlink" Target="https://www.nice.org.uk/guidance/ipg740" TargetMode="External"/><Relationship Id="rId58" Type="http://schemas.openxmlformats.org/officeDocument/2006/relationships/hyperlink" Target="https://www.nice.org.uk/guidance/ipg750" TargetMode="External"/><Relationship Id="rId79" Type="http://schemas.openxmlformats.org/officeDocument/2006/relationships/hyperlink" Target="https://www.nice.org.uk/guidance/ipg761" TargetMode="External"/><Relationship Id="rId102" Type="http://schemas.openxmlformats.org/officeDocument/2006/relationships/hyperlink" Target="https://www.nice.org.uk/guidance/indevelopment/gid-ipg10240" TargetMode="External"/><Relationship Id="rId123" Type="http://schemas.openxmlformats.org/officeDocument/2006/relationships/hyperlink" Target="https://www.nice.org.uk/guidance/ipg784" TargetMode="External"/><Relationship Id="rId144" Type="http://schemas.openxmlformats.org/officeDocument/2006/relationships/hyperlink" Target="https://www.nice.org.uk/guidance/awaiting-development/gid-ipg10345" TargetMode="External"/><Relationship Id="rId90" Type="http://schemas.openxmlformats.org/officeDocument/2006/relationships/hyperlink" Target="https://www.nice.org.uk/guidance/ipg767" TargetMode="External"/><Relationship Id="rId165" Type="http://schemas.openxmlformats.org/officeDocument/2006/relationships/hyperlink" Target="https://www.nice.org.uk/guidance/IPG789" TargetMode="External"/><Relationship Id="rId186" Type="http://schemas.openxmlformats.org/officeDocument/2006/relationships/hyperlink" Target="https://www.nice.org.uk/guidance/indevelopment/gid-ipg10394" TargetMode="External"/><Relationship Id="rId27" Type="http://schemas.openxmlformats.org/officeDocument/2006/relationships/hyperlink" Target="https://www.nice.org.uk/guidance/ipg735" TargetMode="External"/><Relationship Id="rId48" Type="http://schemas.openxmlformats.org/officeDocument/2006/relationships/hyperlink" Target="https://www.nice.org.uk/guidance/ipg745" TargetMode="External"/><Relationship Id="rId69" Type="http://schemas.openxmlformats.org/officeDocument/2006/relationships/hyperlink" Target="https://www.nice.org.uk/guidance/ipg756" TargetMode="External"/><Relationship Id="rId113" Type="http://schemas.openxmlformats.org/officeDocument/2006/relationships/hyperlink" Target="https://www.nice.org.uk/guidance/indevelopment/gid-ipg10264" TargetMode="External"/><Relationship Id="rId134" Type="http://schemas.openxmlformats.org/officeDocument/2006/relationships/hyperlink" Target="https://www.nice.org.uk/guidance/IPG801" TargetMode="External"/><Relationship Id="rId80" Type="http://schemas.openxmlformats.org/officeDocument/2006/relationships/hyperlink" Target="https://www.nice.org.uk/guidance/ipg761" TargetMode="External"/><Relationship Id="rId155" Type="http://schemas.openxmlformats.org/officeDocument/2006/relationships/hyperlink" Target="https://www.nice.org.uk/guidance/ipg782" TargetMode="External"/><Relationship Id="rId176" Type="http://schemas.openxmlformats.org/officeDocument/2006/relationships/hyperlink" Target="https://www.nice.org.uk/guidance/IPG794" TargetMode="External"/><Relationship Id="rId197" Type="http://schemas.openxmlformats.org/officeDocument/2006/relationships/hyperlink" Target="https://www.nice.org.uk/guidance/indevelopment/gid-ipg10432/documents" TargetMode="External"/><Relationship Id="rId17" Type="http://schemas.openxmlformats.org/officeDocument/2006/relationships/hyperlink" Target="https://www.nice.org.uk/guidance/ipg730" TargetMode="External"/><Relationship Id="rId38" Type="http://schemas.openxmlformats.org/officeDocument/2006/relationships/hyperlink" Target="https://www.nice.org.uk/guidance/ipg740" TargetMode="External"/><Relationship Id="rId59" Type="http://schemas.openxmlformats.org/officeDocument/2006/relationships/hyperlink" Target="https://www.nice.org.uk/guidance/ipg751" TargetMode="External"/><Relationship Id="rId103" Type="http://schemas.openxmlformats.org/officeDocument/2006/relationships/hyperlink" Target="https://www.nice.org.uk/guidance/indevelopment/gid-ipg10243" TargetMode="External"/><Relationship Id="rId124" Type="http://schemas.openxmlformats.org/officeDocument/2006/relationships/hyperlink" Target="https://www.nice.org.uk/guidance/awaiting-development/gid-ipg10336" TargetMode="External"/><Relationship Id="rId70" Type="http://schemas.openxmlformats.org/officeDocument/2006/relationships/hyperlink" Target="https://www.nice.org.uk/guidance/ipg756" TargetMode="External"/><Relationship Id="rId91" Type="http://schemas.openxmlformats.org/officeDocument/2006/relationships/hyperlink" Target="https://www.nice.org.uk/search?q=IPG766" TargetMode="External"/><Relationship Id="rId145" Type="http://schemas.openxmlformats.org/officeDocument/2006/relationships/hyperlink" Target="https://www.nice.org.uk/guidance/ipg803/resources" TargetMode="External"/><Relationship Id="rId166" Type="http://schemas.openxmlformats.org/officeDocument/2006/relationships/hyperlink" Target="https://www.nice.org.uk/guidance/indevelopment/gid-ipg10357" TargetMode="External"/><Relationship Id="rId187" Type="http://schemas.openxmlformats.org/officeDocument/2006/relationships/hyperlink" Target="https://www.nice.org.uk/guidance/indevelopment/gid-ipg10394" TargetMode="External"/><Relationship Id="rId1" Type="http://schemas.openxmlformats.org/officeDocument/2006/relationships/hyperlink" Target="https://www.nice.org.uk/guidance/ipg722" TargetMode="External"/><Relationship Id="rId28" Type="http://schemas.openxmlformats.org/officeDocument/2006/relationships/hyperlink" Target="https://www.nice.org.uk/guidance/ipg735" TargetMode="External"/><Relationship Id="rId49" Type="http://schemas.openxmlformats.org/officeDocument/2006/relationships/hyperlink" Target="https://www.nice.org.uk/guidance/ipg746" TargetMode="External"/><Relationship Id="rId114" Type="http://schemas.openxmlformats.org/officeDocument/2006/relationships/hyperlink" Target="https://www.nice.org.uk/guidance/indevelopment/gid-ipg10264" TargetMode="External"/><Relationship Id="rId60" Type="http://schemas.openxmlformats.org/officeDocument/2006/relationships/hyperlink" Target="https://www.nice.org.uk/guidance/ipg751" TargetMode="External"/><Relationship Id="rId81" Type="http://schemas.openxmlformats.org/officeDocument/2006/relationships/hyperlink" Target="https://www.nice.org.uk/guidance/ipg762" TargetMode="External"/><Relationship Id="rId135" Type="http://schemas.openxmlformats.org/officeDocument/2006/relationships/hyperlink" Target="https://www.nice.org.uk/guidance/awaiting-development/gid-ipg10268" TargetMode="External"/><Relationship Id="rId156" Type="http://schemas.openxmlformats.org/officeDocument/2006/relationships/hyperlink" Target="https://www.nice.org.uk/guidance/ipg782" TargetMode="External"/><Relationship Id="rId177" Type="http://schemas.openxmlformats.org/officeDocument/2006/relationships/hyperlink" Target="https://www.nice.org.uk/guidance/ipg794/resources" TargetMode="External"/><Relationship Id="rId198" Type="http://schemas.openxmlformats.org/officeDocument/2006/relationships/hyperlink" Target="https://www.nice.org.uk/guidance/indevelopment/gid-ipg10413/documents" TargetMode="External"/><Relationship Id="rId18" Type="http://schemas.openxmlformats.org/officeDocument/2006/relationships/hyperlink" Target="https://www.nice.org.uk/guidance/ipg730" TargetMode="External"/><Relationship Id="rId39" Type="http://schemas.openxmlformats.org/officeDocument/2006/relationships/hyperlink" Target="https://www.nice.org.uk/guidance/ipg741" TargetMode="External"/><Relationship Id="rId50" Type="http://schemas.openxmlformats.org/officeDocument/2006/relationships/hyperlink" Target="https://www.nice.org.uk/guidance/ipg746" TargetMode="External"/><Relationship Id="rId104" Type="http://schemas.openxmlformats.org/officeDocument/2006/relationships/hyperlink" Target="https://www.nice.org.uk/guidance/indevelopment/gid-ipg10243" TargetMode="External"/><Relationship Id="rId125" Type="http://schemas.openxmlformats.org/officeDocument/2006/relationships/hyperlink" Target="https://www.nice.org.uk/guidance/awaiting-development/gid-ipg10336" TargetMode="External"/><Relationship Id="rId146" Type="http://schemas.openxmlformats.org/officeDocument/2006/relationships/hyperlink" Target="https://www.nice.org.uk/guidance/awaiting-development/gid-ipg10267" TargetMode="External"/><Relationship Id="rId167" Type="http://schemas.openxmlformats.org/officeDocument/2006/relationships/hyperlink" Target="https://www.nice.org.uk/guidance/ipg800" TargetMode="External"/><Relationship Id="rId188" Type="http://schemas.openxmlformats.org/officeDocument/2006/relationships/hyperlink" Target="https://www.nice.org.uk/guidance/indevelopment/gid-ipg10318"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5"/>
  <cols>
    <col min="1" max="1" width="61" customWidth="1"/>
    <col min="2" max="2" width="18.140625" style="290" customWidth="1"/>
    <col min="4" max="4" width="46.140625" style="28" customWidth="1"/>
    <col min="5" max="5" width="15.5703125" style="290" customWidth="1"/>
    <col min="6" max="6" width="15.5703125" customWidth="1"/>
  </cols>
  <sheetData>
    <row r="1" spans="1:6" ht="15.75" thickBot="1">
      <c r="A1" s="295" t="s">
        <v>2022</v>
      </c>
      <c r="B1" s="296" t="s">
        <v>2021</v>
      </c>
      <c r="C1" s="295"/>
      <c r="D1" s="297" t="s">
        <v>2024</v>
      </c>
      <c r="E1" s="296" t="s">
        <v>2025</v>
      </c>
      <c r="F1" s="295" t="s">
        <v>2023</v>
      </c>
    </row>
    <row r="2" spans="1:6" ht="15.75" thickBot="1">
      <c r="A2" s="299" t="s">
        <v>1879</v>
      </c>
      <c r="B2" s="291" t="s">
        <v>12</v>
      </c>
      <c r="D2" s="28" t="e">
        <f>VLOOKUP(A2,'Technology Appraisals (TAs)'!F:F,1,FALSE)</f>
        <v>#N/A</v>
      </c>
      <c r="E2" s="290" t="e">
        <v>#N/A</v>
      </c>
      <c r="F2" s="289" t="e">
        <f t="shared" ref="F2:F65" si="0">B2=E2</f>
        <v>#N/A</v>
      </c>
    </row>
    <row r="3" spans="1:6" ht="30.75" hidden="1" thickBot="1">
      <c r="A3" s="288" t="s">
        <v>902</v>
      </c>
      <c r="B3" s="292" t="s">
        <v>12</v>
      </c>
      <c r="D3" s="28" t="str">
        <f>VLOOKUP(A3,'Technology Appraisals (TAs)'!F:F,1,FALSE)</f>
        <v>Abaloparatide for treating idiopathic or hypogonadal osteoporosis in men [ID4059]</v>
      </c>
      <c r="E3" s="290" t="s">
        <v>12</v>
      </c>
      <c r="F3" t="b">
        <f t="shared" si="0"/>
        <v>1</v>
      </c>
    </row>
    <row r="4" spans="1:6" ht="45.75" thickBot="1">
      <c r="A4" s="299" t="s">
        <v>1880</v>
      </c>
      <c r="B4" s="291" t="s">
        <v>12</v>
      </c>
      <c r="D4" s="28" t="e">
        <f>VLOOKUP(A4,'Technology Appraisals (TAs)'!F:F,1,FALSE)</f>
        <v>#N/A</v>
      </c>
      <c r="E4" s="290" t="e">
        <v>#N/A</v>
      </c>
      <c r="F4" t="e">
        <f t="shared" si="0"/>
        <v>#N/A</v>
      </c>
    </row>
    <row r="5" spans="1:6" ht="30.75" thickBot="1">
      <c r="A5" s="299" t="s">
        <v>1881</v>
      </c>
      <c r="B5" s="292" t="s">
        <v>12</v>
      </c>
      <c r="D5" s="28" t="e">
        <f>VLOOKUP(A5,'Technology Appraisals (TAs)'!F:F,1,FALSE)</f>
        <v>#N/A</v>
      </c>
      <c r="E5" s="290" t="e">
        <v>#N/A</v>
      </c>
      <c r="F5" t="e">
        <f t="shared" si="0"/>
        <v>#N/A</v>
      </c>
    </row>
    <row r="6" spans="1:6" ht="45.75" hidden="1" thickBot="1">
      <c r="A6" s="287" t="s">
        <v>552</v>
      </c>
      <c r="B6" s="293">
        <v>45980</v>
      </c>
      <c r="D6" s="28" t="e">
        <f>VLOOKUP(A6,'Technology Appraisals (TAs)'!F:F,1,FALSE)</f>
        <v>#N/A</v>
      </c>
      <c r="E6" s="290">
        <v>45980</v>
      </c>
      <c r="F6" t="b">
        <f t="shared" si="0"/>
        <v>1</v>
      </c>
    </row>
    <row r="7" spans="1:6" ht="45.75" thickBot="1">
      <c r="A7" s="299" t="s">
        <v>1882</v>
      </c>
      <c r="B7" s="294">
        <v>46134</v>
      </c>
      <c r="D7" s="28" t="str">
        <f>VLOOKUP(A7,'Technology Appraisals (TAs)'!F:F,1,FALSE)</f>
        <v>Acalabrutinib and venetoclax with or without obinutuzumab for untreated chronic lymphocytic leukaemia [ID6232]</v>
      </c>
      <c r="E7" s="290" t="e">
        <v>#N/A</v>
      </c>
      <c r="F7" t="e">
        <f t="shared" si="0"/>
        <v>#N/A</v>
      </c>
    </row>
    <row r="8" spans="1:6" ht="30.75" hidden="1" thickBot="1">
      <c r="A8" s="287" t="s">
        <v>698</v>
      </c>
      <c r="B8" s="291" t="s">
        <v>12</v>
      </c>
      <c r="D8" s="28" t="str">
        <f>VLOOKUP(A8,'Technology Appraisals (TAs)'!F:F,1,FALSE)</f>
        <v>Acalabrutinib with bendamustine and rituximab for untreated mantle cell lymphoma [ID6155]</v>
      </c>
      <c r="E8" s="290" t="s">
        <v>12</v>
      </c>
      <c r="F8" t="b">
        <f t="shared" si="0"/>
        <v>1</v>
      </c>
    </row>
    <row r="9" spans="1:6" ht="30.75" hidden="1" thickBot="1">
      <c r="A9" s="288" t="s">
        <v>564</v>
      </c>
      <c r="B9" s="294">
        <v>46002</v>
      </c>
      <c r="D9" s="28" t="str">
        <f>VLOOKUP(A9,'Technology Appraisals (TAs)'!F:F,1,FALSE)</f>
        <v>Acoramidis for treating transthyretin-related amyloidosis cardiomyopathy [ID6354]</v>
      </c>
      <c r="E9" s="290">
        <v>46002</v>
      </c>
      <c r="F9" t="b">
        <f t="shared" si="0"/>
        <v>1</v>
      </c>
    </row>
    <row r="10" spans="1:6" ht="60.75" hidden="1" thickBot="1">
      <c r="A10" s="287" t="s">
        <v>858</v>
      </c>
      <c r="B10" s="291" t="s">
        <v>12</v>
      </c>
      <c r="D10" s="28" t="str">
        <f>VLOOKUP(A10,'Technology Appraisals (TAs)'!F:F,1,FALSE)</f>
        <v>Alpelisib with olaparib for treating BRCA wild-type platinum-refractory or -resistant ovarian, fallopian tube or primary peritoneal cancer after 1 to 3 previous treatments [TSID11830] [ID6247]</v>
      </c>
      <c r="E10" s="290" t="s">
        <v>12</v>
      </c>
      <c r="F10" t="b">
        <f t="shared" si="0"/>
        <v>1</v>
      </c>
    </row>
    <row r="11" spans="1:6" ht="15.75" hidden="1" thickBot="1">
      <c r="A11" s="288" t="s">
        <v>974</v>
      </c>
      <c r="B11" s="292" t="s">
        <v>12</v>
      </c>
      <c r="D11" s="28" t="str">
        <f>VLOOKUP(A11,'Technology Appraisals (TAs)'!F:F,1,FALSE)</f>
        <v>ALXN1840 for treating Wilson disease [ID6422]</v>
      </c>
      <c r="E11" s="290" t="s">
        <v>12</v>
      </c>
      <c r="F11" t="b">
        <f t="shared" si="0"/>
        <v>1</v>
      </c>
    </row>
    <row r="12" spans="1:6" ht="30.75" hidden="1" thickBot="1">
      <c r="A12" s="287" t="s">
        <v>973</v>
      </c>
      <c r="B12" s="291" t="s">
        <v>12</v>
      </c>
      <c r="D12" s="28" t="str">
        <f>VLOOKUP(A12,'Technology Appraisals (TAs)'!F:F,1,FALSE)</f>
        <v>Alzheimer's disease (early) - gantenerumab [ID6142]</v>
      </c>
      <c r="E12" s="290" t="s">
        <v>12</v>
      </c>
      <c r="F12" t="b">
        <f t="shared" si="0"/>
        <v>1</v>
      </c>
    </row>
    <row r="13" spans="1:6" ht="45.75" thickBot="1">
      <c r="A13" s="299" t="s">
        <v>1883</v>
      </c>
      <c r="B13" s="292" t="s">
        <v>12</v>
      </c>
      <c r="D13" s="28" t="e">
        <f>VLOOKUP(A13,'Technology Appraisals (TAs)'!F:F,1,FALSE)</f>
        <v>#N/A</v>
      </c>
      <c r="E13" s="290" t="e">
        <v>#N/A</v>
      </c>
      <c r="F13" t="e">
        <f t="shared" si="0"/>
        <v>#N/A</v>
      </c>
    </row>
    <row r="14" spans="1:6" ht="45.75" hidden="1" thickBot="1">
      <c r="A14" s="287" t="s">
        <v>576</v>
      </c>
      <c r="B14" s="293">
        <v>46064</v>
      </c>
      <c r="D14" s="28" t="str">
        <f>VLOOKUP(A14,'Technology Appraisals (TAs)'!F:F,1,FALSE)</f>
        <v>Amivantamab with lazertinib for untreated EGFR mutation-positive advanced non-small-cell lung cancer [ID6256]</v>
      </c>
      <c r="E14" s="290">
        <v>46064</v>
      </c>
      <c r="F14" t="b">
        <f t="shared" si="0"/>
        <v>1</v>
      </c>
    </row>
    <row r="15" spans="1:6" ht="60.75" hidden="1" thickBot="1">
      <c r="A15" s="288" t="s">
        <v>831</v>
      </c>
      <c r="B15" s="292" t="s">
        <v>12</v>
      </c>
      <c r="D15" s="28" t="str">
        <f>VLOOKUP(A15,'Technology Appraisals (TAs)'!F:F,1,FALSE)</f>
        <v>Apalutamide with gonadotrophin-releasing hormone agonist and radiotherapy for treating high-risk, localised or locally advanced prostate cancer [ID6215]</v>
      </c>
      <c r="E15" s="290" t="s">
        <v>12</v>
      </c>
      <c r="F15" t="b">
        <f t="shared" si="0"/>
        <v>1</v>
      </c>
    </row>
    <row r="16" spans="1:6" ht="30.75" hidden="1" thickBot="1">
      <c r="A16" s="287" t="s">
        <v>828</v>
      </c>
      <c r="B16" s="291" t="s">
        <v>12</v>
      </c>
      <c r="D16" s="28" t="str">
        <f>VLOOKUP(A16,'Technology Appraisals (TAs)'!F:F,1,FALSE)</f>
        <v>Apraglutide for treating short bowel syndrome [ID6533]</v>
      </c>
      <c r="E16" s="290" t="s">
        <v>12</v>
      </c>
      <c r="F16" t="b">
        <f t="shared" si="0"/>
        <v>1</v>
      </c>
    </row>
    <row r="17" spans="1:6" ht="30.75" hidden="1" thickBot="1">
      <c r="A17" s="288" t="s">
        <v>971</v>
      </c>
      <c r="B17" s="292" t="s">
        <v>12</v>
      </c>
      <c r="D17" s="28" t="str">
        <f>VLOOKUP(A17,'Technology Appraisals (TAs)'!F:F,1,FALSE)</f>
        <v>Arimoclomol for treating Niemann-Pick disease Type C [ID1312]</v>
      </c>
      <c r="E17" s="290" t="s">
        <v>12</v>
      </c>
      <c r="F17" t="b">
        <f t="shared" si="0"/>
        <v>1</v>
      </c>
    </row>
    <row r="18" spans="1:6" ht="45.75" thickBot="1">
      <c r="A18" s="299" t="s">
        <v>1884</v>
      </c>
      <c r="B18" s="291" t="s">
        <v>12</v>
      </c>
      <c r="D18" s="28" t="str">
        <f>VLOOKUP(A18,'Technology Appraisals (TAs)'!F:F,1,FALSE)</f>
        <v>Astegolimab as add-on maintenance treatment for moderate to severe chronic obstructive pulmonary disease [ID6524]</v>
      </c>
      <c r="E18" s="290" t="e">
        <v>#N/A</v>
      </c>
      <c r="F18" t="e">
        <f t="shared" si="0"/>
        <v>#N/A</v>
      </c>
    </row>
    <row r="19" spans="1:6" ht="24.95" customHeight="1" thickBot="1">
      <c r="A19" s="300" t="s">
        <v>1885</v>
      </c>
      <c r="B19" s="292" t="s">
        <v>12</v>
      </c>
      <c r="D19" s="28" t="e">
        <f>VLOOKUP(A19,'Technology Appraisals (TAs)'!F:F,1,FALSE)</f>
        <v>#N/A</v>
      </c>
      <c r="E19" s="290" t="e">
        <v>#N/A</v>
      </c>
      <c r="F19" t="e">
        <f t="shared" si="0"/>
        <v>#N/A</v>
      </c>
    </row>
    <row r="20" spans="1:6" ht="30.75" thickBot="1">
      <c r="A20" s="299" t="s">
        <v>1886</v>
      </c>
      <c r="B20" s="291" t="s">
        <v>12</v>
      </c>
      <c r="D20" s="28" t="e">
        <f>VLOOKUP(A20,'Technology Appraisals (TAs)'!F:F,1,FALSE)</f>
        <v>#N/A</v>
      </c>
      <c r="E20" s="290" t="e">
        <v>#N/A</v>
      </c>
      <c r="F20" t="e">
        <f t="shared" si="0"/>
        <v>#N/A</v>
      </c>
    </row>
    <row r="21" spans="1:6" ht="60.75" hidden="1" thickBot="1">
      <c r="A21" s="288" t="s">
        <v>877</v>
      </c>
      <c r="B21" s="292" t="s">
        <v>12</v>
      </c>
      <c r="D21" s="28" t="str">
        <f>VLOOKUP(A21,'Technology Appraisals (TAs)'!F:F,1,FALSE)</f>
        <v>Atezolizumab as neoadjuvant (with chemotherapy) and adjuvant (as monotherapy) treatment for early triple negative breast cancer [ID6200]</v>
      </c>
      <c r="E21" s="290" t="s">
        <v>12</v>
      </c>
      <c r="F21" t="b">
        <f t="shared" si="0"/>
        <v>1</v>
      </c>
    </row>
    <row r="22" spans="1:6" ht="60.75" thickBot="1">
      <c r="A22" s="299" t="s">
        <v>1887</v>
      </c>
      <c r="B22" s="291" t="s">
        <v>12</v>
      </c>
      <c r="D22" s="28" t="str">
        <f>VLOOKUP(A22,'Technology Appraisals (TAs)'!F:F,1,FALSE)</f>
        <v>Atezolizumab as neoadjuvant (with chemotherapy) and adjuvant (as monotherapy) treatment for resectable non-small-cell lung cancer [ID3894]</v>
      </c>
      <c r="E22" s="290" t="e">
        <v>#N/A</v>
      </c>
      <c r="F22" t="e">
        <f t="shared" si="0"/>
        <v>#N/A</v>
      </c>
    </row>
    <row r="23" spans="1:6" ht="30.75" thickBot="1">
      <c r="A23" s="299" t="s">
        <v>1888</v>
      </c>
      <c r="B23" s="292" t="s">
        <v>12</v>
      </c>
      <c r="D23" s="28" t="e">
        <f>VLOOKUP(A23,'Technology Appraisals (TAs)'!F:F,1,FALSE)</f>
        <v>#N/A</v>
      </c>
      <c r="E23" s="290" t="e">
        <v>#N/A</v>
      </c>
      <c r="F23" t="e">
        <f t="shared" si="0"/>
        <v>#N/A</v>
      </c>
    </row>
    <row r="24" spans="1:6" ht="45.75" hidden="1" thickBot="1">
      <c r="A24" s="287" t="s">
        <v>879</v>
      </c>
      <c r="B24" s="291" t="s">
        <v>12</v>
      </c>
      <c r="D24" s="28" t="str">
        <f>VLOOKUP(A24,'Technology Appraisals (TAs)'!F:F,1,FALSE)</f>
        <v>Atezolizumab with bevacizumab for adjuvant treatment of resected or ablated hepatocellular carcinoma at high risk of recurrence [ID6148]</v>
      </c>
      <c r="E24" s="290" t="s">
        <v>12</v>
      </c>
      <c r="F24" t="b">
        <f t="shared" si="0"/>
        <v>1</v>
      </c>
    </row>
    <row r="25" spans="1:6" ht="45.75" hidden="1" thickBot="1">
      <c r="A25" s="288" t="s">
        <v>969</v>
      </c>
      <c r="B25" s="292" t="s">
        <v>12</v>
      </c>
      <c r="D25" s="28" t="str">
        <f>VLOOKUP(A25,'Technology Appraisals (TAs)'!F:F,1,FALSE)</f>
        <v>Atezolizumab with cabozantinib for treating hormone-relapsed metastatic prostate cancer after 1 therapy [ID6203]</v>
      </c>
      <c r="E25" s="290" t="s">
        <v>12</v>
      </c>
      <c r="F25" t="b">
        <f t="shared" si="0"/>
        <v>1</v>
      </c>
    </row>
    <row r="26" spans="1:6" ht="45.75" hidden="1" thickBot="1">
      <c r="A26" s="287" t="s">
        <v>967</v>
      </c>
      <c r="B26" s="291" t="s">
        <v>12</v>
      </c>
      <c r="D26" s="28" t="str">
        <f>VLOOKUP(A26,'Technology Appraisals (TAs)'!F:F,1,FALSE)</f>
        <v>Atezolizumab with chemotherapy for treating relapsing recurrent advanced triple-negative early breast cancer [ID6152]</v>
      </c>
      <c r="E26" s="290" t="s">
        <v>12</v>
      </c>
      <c r="F26" t="b">
        <f t="shared" si="0"/>
        <v>1</v>
      </c>
    </row>
    <row r="27" spans="1:6" ht="30.75" hidden="1" thickBot="1">
      <c r="A27" s="288" t="s">
        <v>903</v>
      </c>
      <c r="B27" s="292" t="s">
        <v>12</v>
      </c>
      <c r="D27" s="28" t="str">
        <f>VLOOKUP(A27,'Technology Appraisals (TAs)'!F:F,1,FALSE)</f>
        <v>Aumolertinib for untreated EGFR mutation-positive non-small-cell lung cancer [ID4000]</v>
      </c>
      <c r="E27" s="290" t="s">
        <v>12</v>
      </c>
      <c r="F27" t="b">
        <f t="shared" si="0"/>
        <v>1</v>
      </c>
    </row>
    <row r="28" spans="1:6" ht="45.75" thickBot="1">
      <c r="A28" s="299" t="s">
        <v>1889</v>
      </c>
      <c r="B28" s="291" t="s">
        <v>12</v>
      </c>
      <c r="D28" s="28" t="e">
        <f>VLOOKUP(A28,'Technology Appraisals (TAs)'!F:F,1,FALSE)</f>
        <v>#N/A</v>
      </c>
      <c r="E28" s="290" t="e">
        <v>#N/A</v>
      </c>
      <c r="F28" t="e">
        <f t="shared" si="0"/>
        <v>#N/A</v>
      </c>
    </row>
    <row r="29" spans="1:6" ht="45.75" hidden="1" thickBot="1">
      <c r="A29" s="288" t="s">
        <v>966</v>
      </c>
      <c r="B29" s="292" t="s">
        <v>12</v>
      </c>
      <c r="D29" s="28" t="str">
        <f>VLOOKUP(A29,'Technology Appraisals (TAs)'!F:F,1,FALSE)</f>
        <v>Avacincaptad pegol for treating geographic atrophy caused by age-related macular degeneration [ID6401]</v>
      </c>
      <c r="E29" s="290" t="s">
        <v>12</v>
      </c>
      <c r="F29" t="b">
        <f t="shared" si="0"/>
        <v>1</v>
      </c>
    </row>
    <row r="30" spans="1:6" ht="45.75" hidden="1" thickBot="1">
      <c r="A30" s="287" t="s">
        <v>579</v>
      </c>
      <c r="B30" s="293">
        <v>46204</v>
      </c>
      <c r="D30" s="28" t="str">
        <f>VLOOKUP(A30,'Technology Appraisals (TAs)'!F:F,1,FALSE)</f>
        <v>Avapritinib for treating inadequately controlled moderate to severe indolent systemic mastocytosis [ID6578]</v>
      </c>
      <c r="E30" s="290">
        <v>46204</v>
      </c>
      <c r="F30" t="b">
        <f t="shared" si="0"/>
        <v>1</v>
      </c>
    </row>
    <row r="31" spans="1:6" ht="30.75" thickBot="1">
      <c r="A31" s="299" t="s">
        <v>1890</v>
      </c>
      <c r="B31" s="292" t="s">
        <v>12</v>
      </c>
      <c r="D31" s="28" t="e">
        <f>VLOOKUP(A31,'Technology Appraisals (TAs)'!F:F,1,FALSE)</f>
        <v>#N/A</v>
      </c>
      <c r="E31" s="290" t="e">
        <v>#N/A</v>
      </c>
      <c r="F31" t="e">
        <f t="shared" si="0"/>
        <v>#N/A</v>
      </c>
    </row>
    <row r="32" spans="1:6" ht="30.75" thickBot="1">
      <c r="A32" s="299" t="s">
        <v>1891</v>
      </c>
      <c r="B32" s="291" t="s">
        <v>12</v>
      </c>
      <c r="D32" s="28" t="e">
        <f>VLOOKUP(A32,'Technology Appraisals (TAs)'!F:F,1,FALSE)</f>
        <v>#N/A</v>
      </c>
      <c r="E32" s="290" t="e">
        <v>#N/A</v>
      </c>
      <c r="F32" t="e">
        <f t="shared" si="0"/>
        <v>#N/A</v>
      </c>
    </row>
    <row r="33" spans="1:6" ht="45.75" hidden="1" thickBot="1">
      <c r="A33" s="288" t="s">
        <v>688</v>
      </c>
      <c r="B33" s="292" t="s">
        <v>12</v>
      </c>
      <c r="D33" s="28" t="str">
        <f>VLOOKUP(A33,'Technology Appraisals (TAs)'!F:F,1,FALSE)</f>
        <v>Avelumab with axitinib for untreated advanced renal cell carcinoma (MA review of TA645) [ID6294]</v>
      </c>
      <c r="E33" s="290" t="s">
        <v>12</v>
      </c>
      <c r="F33" t="b">
        <f t="shared" si="0"/>
        <v>1</v>
      </c>
    </row>
    <row r="34" spans="1:6" ht="30.75" thickBot="1">
      <c r="A34" s="299" t="s">
        <v>1892</v>
      </c>
      <c r="B34" s="291" t="s">
        <v>12</v>
      </c>
      <c r="D34" s="28" t="e">
        <f>VLOOKUP(A34,'Technology Appraisals (TAs)'!F:F,1,FALSE)</f>
        <v>#N/A</v>
      </c>
      <c r="E34" s="290" t="e">
        <v>#N/A</v>
      </c>
      <c r="F34" t="e">
        <f t="shared" si="0"/>
        <v>#N/A</v>
      </c>
    </row>
    <row r="35" spans="1:6" ht="30.75" thickBot="1">
      <c r="A35" s="299" t="s">
        <v>1893</v>
      </c>
      <c r="B35" s="292" t="s">
        <v>12</v>
      </c>
      <c r="D35" s="28" t="e">
        <f>VLOOKUP(A35,'Technology Appraisals (TAs)'!F:F,1,FALSE)</f>
        <v>#N/A</v>
      </c>
      <c r="E35" s="290" t="e">
        <v>#N/A</v>
      </c>
      <c r="F35" t="e">
        <f t="shared" si="0"/>
        <v>#N/A</v>
      </c>
    </row>
    <row r="36" spans="1:6" ht="45.75" hidden="1" thickBot="1">
      <c r="A36" s="287" t="s">
        <v>882</v>
      </c>
      <c r="B36" s="291" t="s">
        <v>12</v>
      </c>
      <c r="D36" s="28" t="str">
        <f>VLOOKUP(A36,'Technology Appraisals (TAs)'!F:F,1,FALSE)</f>
        <v>Belantamab mafodotin for treating relapsed or refractory multiple myeloma after 4 or more therapies [ID2701]</v>
      </c>
      <c r="E36" s="290" t="s">
        <v>12</v>
      </c>
      <c r="F36" t="b">
        <f t="shared" si="0"/>
        <v>1</v>
      </c>
    </row>
    <row r="37" spans="1:6" ht="60.75" hidden="1" thickBot="1">
      <c r="A37" s="288" t="s">
        <v>540</v>
      </c>
      <c r="B37" s="294">
        <v>46043</v>
      </c>
      <c r="D37" s="28" t="str">
        <f>VLOOKUP(A37,'Technology Appraisals (TAs)'!F:F,1,FALSE)</f>
        <v>Belantamab mafodotin with bortezomib and dexamethasone for treating relapsed or refractory multiple myeloma after 1 or more treatments [ID6212]</v>
      </c>
      <c r="E37" s="290">
        <v>46043</v>
      </c>
      <c r="F37" t="b">
        <f t="shared" si="0"/>
        <v>1</v>
      </c>
    </row>
    <row r="38" spans="1:6" ht="45.75" hidden="1" thickBot="1">
      <c r="A38" s="287" t="s">
        <v>659</v>
      </c>
      <c r="B38" s="291" t="s">
        <v>12</v>
      </c>
      <c r="D38" s="28" t="str">
        <f>VLOOKUP(A38,'Technology Appraisals (TAs)'!F:F,1,FALSE)</f>
        <v>Belantamab mafodotin with pomalidomide and dexamethasone for previously treated multiple myeloma [ID6211]</v>
      </c>
      <c r="E38" s="290" t="s">
        <v>12</v>
      </c>
      <c r="F38" t="b">
        <f t="shared" si="0"/>
        <v>1</v>
      </c>
    </row>
    <row r="39" spans="1:6" ht="30.75" hidden="1" thickBot="1">
      <c r="A39" s="288" t="s">
        <v>870</v>
      </c>
      <c r="B39" s="292" t="s">
        <v>12</v>
      </c>
      <c r="D39" s="28" t="str">
        <f>VLOOKUP(A39,'Technology Appraisals (TAs)'!F:F,1,FALSE)</f>
        <v>Belzutifan for previously treated advanced renal cell carcinoma [ID6154]</v>
      </c>
      <c r="E39" s="290" t="s">
        <v>12</v>
      </c>
      <c r="F39" t="b">
        <f t="shared" si="0"/>
        <v>1</v>
      </c>
    </row>
    <row r="40" spans="1:6" ht="45.75" thickBot="1">
      <c r="A40" s="299" t="s">
        <v>1894</v>
      </c>
      <c r="B40" s="293">
        <v>46729</v>
      </c>
      <c r="D40" s="28" t="str">
        <f>VLOOKUP(A40,'Technology Appraisals (TAs)'!F:F,1,FALSE)</f>
        <v>Belzutifan with lenvatinib for treating advanced renal cell carcinoma after a PD-1 or PD-L1 inhibitor [ID6476]</v>
      </c>
      <c r="E40" s="290" t="e">
        <v>#N/A</v>
      </c>
      <c r="F40" t="e">
        <f t="shared" si="0"/>
        <v>#N/A</v>
      </c>
    </row>
    <row r="41" spans="1:6" ht="45.75" thickBot="1">
      <c r="A41" s="299" t="s">
        <v>1895</v>
      </c>
      <c r="B41" s="294">
        <v>46400</v>
      </c>
      <c r="D41" s="28" t="str">
        <f>VLOOKUP(A41,'Technology Appraisals (TAs)'!F:F,1,FALSE)</f>
        <v>Bemarituzumab with chemotherapy for untreated inoperable HER2-negative advanced gastric or gastro-oesophageal junction cancer [ID6481]</v>
      </c>
      <c r="E41" s="290" t="e">
        <v>#N/A</v>
      </c>
      <c r="F41" t="e">
        <f t="shared" si="0"/>
        <v>#N/A</v>
      </c>
    </row>
    <row r="42" spans="1:6" ht="30.75" hidden="1" thickBot="1">
      <c r="A42" s="287" t="s">
        <v>964</v>
      </c>
      <c r="B42" s="291" t="s">
        <v>12</v>
      </c>
      <c r="D42" s="28" t="str">
        <f>VLOOKUP(A42,'Technology Appraisals (TAs)'!F:F,1,FALSE)</f>
        <v>Benralizumab for previously treated severe nasal polyps [ID1659]</v>
      </c>
      <c r="E42" s="290" t="s">
        <v>12</v>
      </c>
      <c r="F42" t="b">
        <f t="shared" si="0"/>
        <v>1</v>
      </c>
    </row>
    <row r="43" spans="1:6" ht="30.75" thickBot="1">
      <c r="A43" s="299" t="s">
        <v>1896</v>
      </c>
      <c r="B43" s="292" t="s">
        <v>12</v>
      </c>
      <c r="D43" s="28" t="str">
        <f>VLOOKUP(A43,'Technology Appraisals (TAs)'!F:F,1,FALSE)</f>
        <v>Bepirovirsen for treating chronic hepatitis B [ID6608]</v>
      </c>
      <c r="E43" s="290" t="e">
        <v>#N/A</v>
      </c>
      <c r="F43" t="e">
        <f t="shared" si="0"/>
        <v>#N/A</v>
      </c>
    </row>
    <row r="44" spans="1:6" ht="45.75" hidden="1" thickBot="1">
      <c r="A44" s="287" t="s">
        <v>727</v>
      </c>
      <c r="B44" s="293">
        <v>46218</v>
      </c>
      <c r="D44" s="28" t="str">
        <f>VLOOKUP(A44,'Technology Appraisals (TAs)'!F:F,1,FALSE)</f>
        <v>Beremagene geperpavec for treating skin wounds associated with dystrophic epidermolysis bullosa [ID3959]</v>
      </c>
      <c r="E44" s="290">
        <v>46218</v>
      </c>
      <c r="F44" t="b">
        <f t="shared" si="0"/>
        <v>1</v>
      </c>
    </row>
    <row r="45" spans="1:6" ht="45.75" hidden="1" thickBot="1">
      <c r="A45" s="288" t="s">
        <v>786</v>
      </c>
      <c r="B45" s="292" t="s">
        <v>12</v>
      </c>
      <c r="D45" s="28" t="e">
        <f>VLOOKUP(A45,'Technology Appraisals (TAs)'!F:F,1,FALSE)</f>
        <v>#N/A</v>
      </c>
      <c r="E45" s="290" t="s">
        <v>12</v>
      </c>
      <c r="F45" t="b">
        <f t="shared" si="0"/>
        <v>1</v>
      </c>
    </row>
    <row r="46" spans="1:6" ht="45.75" thickBot="1">
      <c r="A46" s="299" t="s">
        <v>1897</v>
      </c>
      <c r="B46" s="293">
        <v>43516</v>
      </c>
      <c r="D46" s="28" t="e">
        <f>VLOOKUP(A46,'Technology Appraisals (TAs)'!F:F,1,FALSE)</f>
        <v>#N/A</v>
      </c>
      <c r="E46" s="290" t="e">
        <v>#N/A</v>
      </c>
      <c r="F46" t="e">
        <f t="shared" si="0"/>
        <v>#N/A</v>
      </c>
    </row>
    <row r="47" spans="1:6" ht="30.75" hidden="1" thickBot="1">
      <c r="A47" s="288" t="s">
        <v>962</v>
      </c>
      <c r="B47" s="292" t="s">
        <v>12</v>
      </c>
      <c r="D47" s="28" t="str">
        <f>VLOOKUP(A47,'Technology Appraisals (TAs)'!F:F,1,FALSE)</f>
        <v>BI 907828 for untreated dedifferentiated advanced liposarcoma [ID6296]</v>
      </c>
      <c r="E47" s="290" t="s">
        <v>12</v>
      </c>
      <c r="F47" t="b">
        <f t="shared" si="0"/>
        <v>1</v>
      </c>
    </row>
    <row r="48" spans="1:6" ht="45.75" hidden="1" thickBot="1">
      <c r="A48" s="287" t="s">
        <v>880</v>
      </c>
      <c r="B48" s="291" t="s">
        <v>12</v>
      </c>
      <c r="D48" s="28" t="str">
        <f>VLOOKUP(A48,'Technology Appraisals (TAs)'!F:F,1,FALSE)</f>
        <v>Bimatoprost implant for treating open angle glaucoma or ocular hypertension when topical treatments are unsuitable [ID6180]</v>
      </c>
      <c r="E48" s="290" t="s">
        <v>12</v>
      </c>
      <c r="F48" t="b">
        <f t="shared" si="0"/>
        <v>1</v>
      </c>
    </row>
    <row r="49" spans="1:6" ht="30.75" thickBot="1">
      <c r="A49" s="299" t="s">
        <v>1898</v>
      </c>
      <c r="B49" s="292" t="s">
        <v>12</v>
      </c>
      <c r="D49" s="28" t="str">
        <f>VLOOKUP(A49,'Technology Appraisals (TAs)'!F:F,1,FALSE)</f>
        <v>Botulinum toxin type A for preventing episodic migraine [ID6450]</v>
      </c>
      <c r="E49" s="290" t="e">
        <v>#N/A</v>
      </c>
      <c r="F49" t="e">
        <f t="shared" si="0"/>
        <v>#N/A</v>
      </c>
    </row>
    <row r="50" spans="1:6" ht="30.75" thickBot="1">
      <c r="A50" s="299" t="s">
        <v>1899</v>
      </c>
      <c r="B50" s="291" t="s">
        <v>12</v>
      </c>
      <c r="D50" s="28" t="e">
        <f>VLOOKUP(A50,'Technology Appraisals (TAs)'!F:F,1,FALSE)</f>
        <v>#N/A</v>
      </c>
      <c r="E50" s="290" t="e">
        <v>#N/A</v>
      </c>
      <c r="F50" t="e">
        <f t="shared" si="0"/>
        <v>#N/A</v>
      </c>
    </row>
    <row r="51" spans="1:6" ht="30.75" hidden="1" thickBot="1">
      <c r="A51" s="288" t="s">
        <v>776</v>
      </c>
      <c r="B51" s="294">
        <v>46225</v>
      </c>
      <c r="D51" s="28" t="e">
        <f>VLOOKUP(A51,'Technology Appraisals (TAs)'!F:F,1,FALSE)</f>
        <v>#N/A</v>
      </c>
      <c r="E51" s="290" t="s">
        <v>12</v>
      </c>
      <c r="F51" s="289" t="b">
        <f t="shared" si="0"/>
        <v>0</v>
      </c>
    </row>
    <row r="52" spans="1:6" ht="60.75" hidden="1" thickBot="1">
      <c r="A52" s="287" t="s">
        <v>547</v>
      </c>
      <c r="B52" s="291" t="s">
        <v>12</v>
      </c>
      <c r="D52" s="28" t="str">
        <f>VLOOKUP(A52,'Technology Appraisals (TAs)'!F:F,1,FALSE)</f>
        <v>Brexucabtagene autoleucel for treating relapsed or refractory mantle cell lymphoma after 2 or more systemic treatments (review of TA677) [ID6325]</v>
      </c>
      <c r="E52" s="290" t="s">
        <v>12</v>
      </c>
      <c r="F52" t="b">
        <f t="shared" si="0"/>
        <v>1</v>
      </c>
    </row>
    <row r="53" spans="1:6" ht="45.75" hidden="1" thickBot="1">
      <c r="A53" s="288" t="s">
        <v>960</v>
      </c>
      <c r="B53" s="292" t="s">
        <v>12</v>
      </c>
      <c r="D53" s="28" t="str">
        <f>VLOOKUP(A53,'Technology Appraisals (TAs)'!F:F,1,FALSE)</f>
        <v>Burosumab for treating FGF23-related hypophosphataemia in tumour-induced osteomalacia [ID3924 ]</v>
      </c>
      <c r="E53" s="290" t="s">
        <v>12</v>
      </c>
      <c r="F53" t="b">
        <f t="shared" si="0"/>
        <v>1</v>
      </c>
    </row>
    <row r="54" spans="1:6" ht="30.75" hidden="1" thickBot="1">
      <c r="A54" s="287" t="s">
        <v>625</v>
      </c>
      <c r="B54" s="293">
        <v>45966</v>
      </c>
      <c r="D54" s="28" t="e">
        <f>VLOOKUP(A54,'Technology Appraisals (TAs)'!F:F,1,FALSE)</f>
        <v>#N/A</v>
      </c>
      <c r="E54" s="290" t="s">
        <v>12</v>
      </c>
      <c r="F54" s="289" t="b">
        <f t="shared" si="0"/>
        <v>0</v>
      </c>
    </row>
    <row r="55" spans="1:6" ht="30.75" thickBot="1">
      <c r="A55" s="299" t="s">
        <v>1900</v>
      </c>
      <c r="B55" s="294">
        <v>43609</v>
      </c>
      <c r="D55" s="28" t="e">
        <f>VLOOKUP(A55,'Technology Appraisals (TAs)'!F:F,1,FALSE)</f>
        <v>#N/A</v>
      </c>
      <c r="E55" s="290" t="e">
        <v>#N/A</v>
      </c>
      <c r="F55" t="e">
        <f t="shared" si="0"/>
        <v>#N/A</v>
      </c>
    </row>
    <row r="56" spans="1:6" ht="45.75" hidden="1" thickBot="1">
      <c r="A56" s="287" t="s">
        <v>560</v>
      </c>
      <c r="B56" s="293">
        <v>46051</v>
      </c>
      <c r="D56" s="28" t="str">
        <f>VLOOKUP(A56,'Technology Appraisals (TAs)'!F:F,1,FALSE)</f>
        <v>Cabozantinib for treating advanced neuroendocrine tumours that have progressed after systemic treatment [ID6474]</v>
      </c>
      <c r="E56" s="290" t="s">
        <v>12</v>
      </c>
      <c r="F56" s="289" t="b">
        <f t="shared" si="0"/>
        <v>0</v>
      </c>
    </row>
    <row r="57" spans="1:6" ht="45.75" hidden="1" thickBot="1">
      <c r="A57" s="288" t="s">
        <v>959</v>
      </c>
      <c r="B57" s="292" t="s">
        <v>12</v>
      </c>
      <c r="D57" s="28" t="str">
        <f>VLOOKUP(A57,'Technology Appraisals (TAs)'!F:F,1,FALSE)</f>
        <v>Cabozantinib with nivolumab and ipilimumab for untreated intermediate- or poor-risk advanced renal cell carcinoma [ID6330]</v>
      </c>
      <c r="E57" s="290" t="s">
        <v>12</v>
      </c>
      <c r="F57" t="b">
        <f t="shared" si="0"/>
        <v>1</v>
      </c>
    </row>
    <row r="58" spans="1:6" ht="30.75" thickBot="1">
      <c r="A58" s="299" t="s">
        <v>1901</v>
      </c>
      <c r="B58" s="291" t="s">
        <v>12</v>
      </c>
      <c r="D58" s="28" t="e">
        <f>VLOOKUP(A58,'Technology Appraisals (TAs)'!F:F,1,FALSE)</f>
        <v>#N/A</v>
      </c>
      <c r="E58" s="290" t="e">
        <v>#N/A</v>
      </c>
      <c r="F58" t="e">
        <f t="shared" si="0"/>
        <v>#N/A</v>
      </c>
    </row>
    <row r="59" spans="1:6" ht="45.75" hidden="1" thickBot="1">
      <c r="A59" s="288" t="s">
        <v>827</v>
      </c>
      <c r="B59" s="292" t="s">
        <v>12</v>
      </c>
      <c r="D59" s="28" t="str">
        <f>VLOOKUP(A59,'Technology Appraisals (TAs)'!F:F,1,FALSE)</f>
        <v>Capivasertib with abiraterone for treating hormone-sensitive metastatic prostate cancer with PTEN deficiency [ID6466]</v>
      </c>
      <c r="E59" s="290" t="s">
        <v>12</v>
      </c>
      <c r="F59" t="b">
        <f t="shared" si="0"/>
        <v>1</v>
      </c>
    </row>
    <row r="60" spans="1:6" ht="45.75" thickBot="1">
      <c r="A60" s="299" t="s">
        <v>1902</v>
      </c>
      <c r="B60" s="293">
        <v>46295</v>
      </c>
      <c r="D60" s="28" t="e">
        <f>VLOOKUP(A60,'Technology Appraisals (TAs)'!F:F,1,FALSE)</f>
        <v>#N/A</v>
      </c>
      <c r="E60" s="290" t="e">
        <v>#N/A</v>
      </c>
      <c r="F60" t="e">
        <f t="shared" si="0"/>
        <v>#N/A</v>
      </c>
    </row>
    <row r="61" spans="1:6" ht="60.75" hidden="1" thickBot="1">
      <c r="A61" s="288" t="s">
        <v>958</v>
      </c>
      <c r="B61" s="292" t="s">
        <v>12</v>
      </c>
      <c r="D61" s="28" t="str">
        <f>VLOOKUP(A61,'Technology Appraisals (TAs)'!F:F,1,FALSE)</f>
        <v>Cediranib with olaparib for treating recurrent platinum-resistant ovarian, fallopian tube or primary peritoneal cancer after 3 therapies [ID1639]</v>
      </c>
      <c r="E61" s="290" t="s">
        <v>12</v>
      </c>
      <c r="F61" t="b">
        <f t="shared" si="0"/>
        <v>1</v>
      </c>
    </row>
    <row r="62" spans="1:6" ht="30.75" hidden="1" thickBot="1">
      <c r="A62" s="287" t="s">
        <v>658</v>
      </c>
      <c r="B62" s="291" t="s">
        <v>12</v>
      </c>
      <c r="D62" s="28" t="e">
        <f>VLOOKUP(A62,'Technology Appraisals (TAs)'!F:F,1,FALSE)</f>
        <v>#N/A</v>
      </c>
      <c r="E62" s="290" t="s">
        <v>12</v>
      </c>
      <c r="F62" t="b">
        <f t="shared" si="0"/>
        <v>1</v>
      </c>
    </row>
    <row r="63" spans="1:6" ht="45.75" hidden="1" thickBot="1">
      <c r="A63" s="288" t="s">
        <v>619</v>
      </c>
      <c r="B63" s="292" t="s">
        <v>12</v>
      </c>
      <c r="D63" s="28" t="str">
        <f>VLOOKUP(A63,'Technology Appraisals (TAs)'!F:F,1,FALSE)</f>
        <v>Cerliponase alfa for treating neuronal ceroid lipofuscinosis type 2 (MA review of HST12) [ID6145]</v>
      </c>
      <c r="E63" s="290" t="s">
        <v>12</v>
      </c>
      <c r="F63" t="b">
        <f t="shared" si="0"/>
        <v>1</v>
      </c>
    </row>
    <row r="64" spans="1:6" ht="45.75" hidden="1" thickBot="1">
      <c r="A64" s="287" t="s">
        <v>957</v>
      </c>
      <c r="B64" s="291" t="s">
        <v>12</v>
      </c>
      <c r="D64" s="28" t="str">
        <f>VLOOKUP(A64,'Technology Appraisals (TAs)'!F:F,1,FALSE)</f>
        <v>Ciltacabtagene autoleucel for treating relapsed and lenalidomide-refractory multiple myeloma after 1 to 3 therapies [ID4012]</v>
      </c>
      <c r="E64" s="290" t="s">
        <v>12</v>
      </c>
      <c r="F64" t="b">
        <f t="shared" si="0"/>
        <v>1</v>
      </c>
    </row>
    <row r="65" spans="1:6" ht="30.75" thickBot="1">
      <c r="A65" s="299" t="s">
        <v>1903</v>
      </c>
      <c r="B65" s="292" t="s">
        <v>12</v>
      </c>
      <c r="D65" s="28" t="e">
        <f>VLOOKUP(A65,'Technology Appraisals (TAs)'!F:F,1,FALSE)</f>
        <v>#N/A</v>
      </c>
      <c r="E65" s="290" t="e">
        <v>#N/A</v>
      </c>
      <c r="F65" t="e">
        <f t="shared" si="0"/>
        <v>#N/A</v>
      </c>
    </row>
    <row r="66" spans="1:6" ht="30.75" thickBot="1">
      <c r="A66" s="299" t="s">
        <v>1904</v>
      </c>
      <c r="B66" s="291" t="s">
        <v>12</v>
      </c>
      <c r="D66" s="28" t="e">
        <f>VLOOKUP(A66,'Technology Appraisals (TAs)'!F:F,1,FALSE)</f>
        <v>#N/A</v>
      </c>
      <c r="E66" s="290" t="e">
        <v>#N/A</v>
      </c>
      <c r="F66" t="e">
        <f t="shared" ref="F66:F129" si="1">B66=E66</f>
        <v>#N/A</v>
      </c>
    </row>
    <row r="67" spans="1:6" ht="15.75" thickBot="1">
      <c r="A67" s="299" t="s">
        <v>1905</v>
      </c>
      <c r="B67" s="292" t="s">
        <v>12</v>
      </c>
      <c r="D67" s="28" t="e">
        <f>VLOOKUP(A67,'Technology Appraisals (TAs)'!F:F,1,FALSE)</f>
        <v>#N/A</v>
      </c>
      <c r="E67" s="290" t="e">
        <v>#N/A</v>
      </c>
      <c r="F67" t="e">
        <f t="shared" si="1"/>
        <v>#N/A</v>
      </c>
    </row>
    <row r="68" spans="1:6" ht="30.75" thickBot="1">
      <c r="A68" s="299" t="s">
        <v>1906</v>
      </c>
      <c r="B68" s="291" t="s">
        <v>12</v>
      </c>
      <c r="D68" s="28" t="e">
        <f>VLOOKUP(A68,'Technology Appraisals (TAs)'!F:F,1,FALSE)</f>
        <v>#N/A</v>
      </c>
      <c r="E68" s="290" t="e">
        <v>#N/A</v>
      </c>
      <c r="F68" t="e">
        <f t="shared" si="1"/>
        <v>#N/A</v>
      </c>
    </row>
    <row r="69" spans="1:6" ht="30.75" hidden="1" thickBot="1">
      <c r="A69" s="288" t="s">
        <v>896</v>
      </c>
      <c r="B69" s="292" t="s">
        <v>12</v>
      </c>
      <c r="D69" s="28" t="str">
        <f>VLOOKUP(A69,'Technology Appraisals (TAs)'!F:F,1,FALSE)</f>
        <v>Daprodustat for treating anaemia in people with chronic kidney disease [ID3987]</v>
      </c>
      <c r="E69" s="290" t="s">
        <v>12</v>
      </c>
      <c r="F69" t="b">
        <f t="shared" si="1"/>
        <v>1</v>
      </c>
    </row>
    <row r="70" spans="1:6" ht="60.75" hidden="1" thickBot="1">
      <c r="A70" s="287" t="s">
        <v>594</v>
      </c>
      <c r="B70" s="293">
        <v>46078</v>
      </c>
      <c r="D70" s="28" t="str">
        <f>VLOOKUP(A70,'Technology Appraisals (TAs)'!F:F,1,FALSE)</f>
        <v>Daratumumab with bortezomib, lenalidomide and dexamethasone for untreated multiple myeloma when a stem cell transplant is unsuitable [ID3843]</v>
      </c>
      <c r="E70" s="290">
        <v>46078</v>
      </c>
      <c r="F70" t="b">
        <f t="shared" si="1"/>
        <v>1</v>
      </c>
    </row>
    <row r="71" spans="1:6" ht="60.75" hidden="1" thickBot="1">
      <c r="A71" s="288" t="s">
        <v>596</v>
      </c>
      <c r="B71" s="294">
        <v>46085</v>
      </c>
      <c r="D71" s="28" t="str">
        <f>VLOOKUP(A71,'Technology Appraisals (TAs)'!F:F,1,FALSE)</f>
        <v>Daratumumab with bortezomib, lenalidomide and dexamethasone for untreated multiple myeloma when an autologous stem cell transplant is suitable [ID6249]</v>
      </c>
      <c r="E71" s="290">
        <v>46085</v>
      </c>
      <c r="F71" t="b">
        <f t="shared" si="1"/>
        <v>1</v>
      </c>
    </row>
    <row r="72" spans="1:6" ht="30.75" hidden="1" thickBot="1">
      <c r="A72" s="287" t="s">
        <v>545</v>
      </c>
      <c r="B72" s="293">
        <v>45973</v>
      </c>
      <c r="D72" s="28" t="e">
        <f>VLOOKUP(A72,'Technology Appraisals (TAs)'!F:F,1,FALSE)</f>
        <v>#N/A</v>
      </c>
      <c r="E72" s="290">
        <v>45973</v>
      </c>
      <c r="F72" t="b">
        <f t="shared" si="1"/>
        <v>1</v>
      </c>
    </row>
    <row r="73" spans="1:6" ht="30.75" thickBot="1">
      <c r="A73" s="299" t="s">
        <v>1907</v>
      </c>
      <c r="B73" s="292" t="s">
        <v>12</v>
      </c>
      <c r="D73" s="28" t="e">
        <f>VLOOKUP(A73,'Technology Appraisals (TAs)'!F:F,1,FALSE)</f>
        <v>#N/A</v>
      </c>
      <c r="E73" s="290" t="e">
        <v>#N/A</v>
      </c>
      <c r="F73" t="e">
        <f t="shared" si="1"/>
        <v>#N/A</v>
      </c>
    </row>
    <row r="74" spans="1:6" ht="30.75" thickBot="1">
      <c r="A74" s="299" t="s">
        <v>1907</v>
      </c>
      <c r="B74" s="293">
        <v>44405</v>
      </c>
      <c r="D74" s="28" t="e">
        <f>VLOOKUP(A74,'Technology Appraisals (TAs)'!F:F,1,FALSE)</f>
        <v>#N/A</v>
      </c>
      <c r="E74" s="290" t="e">
        <v>#N/A</v>
      </c>
      <c r="F74" t="e">
        <f t="shared" si="1"/>
        <v>#N/A</v>
      </c>
    </row>
    <row r="75" spans="1:6" ht="45.75" hidden="1" thickBot="1">
      <c r="A75" s="288" t="s">
        <v>825</v>
      </c>
      <c r="B75" s="292" t="s">
        <v>12</v>
      </c>
      <c r="D75" s="28" t="str">
        <f>VLOOKUP(A75,'Technology Appraisals (TAs)'!F:F,1,FALSE)</f>
        <v>Datopotamab deruxtecan for previously treated hormone receptor-positive HER2-negative unresectable or metastatic breast cancer [ID6348]</v>
      </c>
      <c r="E75" s="290" t="s">
        <v>12</v>
      </c>
      <c r="F75" t="b">
        <f t="shared" si="1"/>
        <v>1</v>
      </c>
    </row>
    <row r="76" spans="1:6" ht="45.75" thickBot="1">
      <c r="A76" s="299" t="s">
        <v>1908</v>
      </c>
      <c r="B76" s="291" t="s">
        <v>12</v>
      </c>
      <c r="D76" s="28" t="str">
        <f>VLOOKUP(A76,'Technology Appraisals (TAs)'!F:F,1,FALSE)</f>
        <v>Datopotamab deruxtecan for previously untreated locally recurrent inoperable or metastatic triple-negative breast cancer [ID6435]</v>
      </c>
      <c r="E76" s="290" t="e">
        <v>#N/A</v>
      </c>
      <c r="F76" t="e">
        <f t="shared" si="1"/>
        <v>#N/A</v>
      </c>
    </row>
    <row r="77" spans="1:6" ht="45.75" hidden="1" thickBot="1">
      <c r="A77" s="288" t="s">
        <v>863</v>
      </c>
      <c r="B77" s="292" t="s">
        <v>12</v>
      </c>
      <c r="D77" s="28" t="str">
        <f>VLOOKUP(A77,'Technology Appraisals (TAs)'!F:F,1,FALSE)</f>
        <v>Datopotamab deruxtecan for treating advanced non-small-cell lung cancer after platinum-based chemotherapy [ID6241]</v>
      </c>
      <c r="E77" s="290" t="s">
        <v>12</v>
      </c>
      <c r="F77" t="b">
        <f t="shared" si="1"/>
        <v>1</v>
      </c>
    </row>
    <row r="78" spans="1:6" ht="15.75" hidden="1" thickBot="1">
      <c r="A78" s="287" t="s">
        <v>834</v>
      </c>
      <c r="B78" s="291" t="s">
        <v>12</v>
      </c>
      <c r="D78" s="28" t="str">
        <f>VLOOKUP(A78,'Technology Appraisals (TAs)'!F:F,1,FALSE)</f>
        <v>DCVax-L for treating glioblastoma [ID836]</v>
      </c>
      <c r="E78" s="290" t="s">
        <v>12</v>
      </c>
      <c r="F78" t="b">
        <f t="shared" si="1"/>
        <v>1</v>
      </c>
    </row>
    <row r="79" spans="1:6" ht="45.75" hidden="1" thickBot="1">
      <c r="A79" s="288" t="s">
        <v>884</v>
      </c>
      <c r="B79" s="292" t="s">
        <v>12</v>
      </c>
      <c r="D79" s="28" t="str">
        <f>VLOOKUP(A79,'Technology Appraisals (TAs)'!F:F,1,FALSE)</f>
        <v>Degarelix before or with radiotherapy for treating high-risk localised and locally advanced hormone-dependent prostate cancer [ID6419]</v>
      </c>
      <c r="E79" s="290" t="s">
        <v>12</v>
      </c>
      <c r="F79" t="b">
        <f t="shared" si="1"/>
        <v>1</v>
      </c>
    </row>
    <row r="80" spans="1:6" ht="30.75" thickBot="1">
      <c r="A80" s="299" t="s">
        <v>1909</v>
      </c>
      <c r="B80" s="291" t="s">
        <v>12</v>
      </c>
      <c r="D80" s="28" t="e">
        <f>VLOOKUP(A80,'Technology Appraisals (TAs)'!F:F,1,FALSE)</f>
        <v>#N/A</v>
      </c>
      <c r="E80" s="290" t="e">
        <v>#N/A</v>
      </c>
      <c r="F80" t="e">
        <f t="shared" si="1"/>
        <v>#N/A</v>
      </c>
    </row>
    <row r="81" spans="1:6" ht="30.75" hidden="1" thickBot="1">
      <c r="A81" s="288" t="s">
        <v>632</v>
      </c>
      <c r="B81" s="294">
        <v>45966</v>
      </c>
      <c r="D81" s="28" t="e">
        <f>VLOOKUP(A81,'Technology Appraisals (TAs)'!F:F,1,FALSE)</f>
        <v>#N/A</v>
      </c>
      <c r="E81" s="290" t="s">
        <v>12</v>
      </c>
      <c r="F81" s="289" t="b">
        <f t="shared" si="1"/>
        <v>0</v>
      </c>
    </row>
    <row r="82" spans="1:6" ht="30.75" thickBot="1">
      <c r="A82" s="299" t="s">
        <v>1910</v>
      </c>
      <c r="B82" s="291" t="s">
        <v>12</v>
      </c>
      <c r="D82" s="28" t="e">
        <f>VLOOKUP(A82,'Technology Appraisals (TAs)'!F:F,1,FALSE)</f>
        <v>#N/A</v>
      </c>
      <c r="E82" s="290" t="e">
        <v>#N/A</v>
      </c>
      <c r="F82" t="e">
        <f t="shared" si="1"/>
        <v>#N/A</v>
      </c>
    </row>
    <row r="83" spans="1:6" ht="30.75" hidden="1" thickBot="1">
      <c r="A83" s="288" t="s">
        <v>611</v>
      </c>
      <c r="B83" s="294">
        <v>46106</v>
      </c>
      <c r="D83" s="28" t="str">
        <f>VLOOKUP(A83,'Technology Appraisals (TAs)'!F:F,1,FALSE)</f>
        <v>Depemokimab for treating severe eosinophilic asthma in people 12 years and over [ID6447]</v>
      </c>
      <c r="E83" s="290">
        <v>46106</v>
      </c>
      <c r="F83" t="b">
        <f t="shared" si="1"/>
        <v>1</v>
      </c>
    </row>
    <row r="84" spans="1:6" ht="45.75" thickBot="1">
      <c r="A84" s="299" t="s">
        <v>1911</v>
      </c>
      <c r="B84" s="291" t="s">
        <v>12</v>
      </c>
      <c r="D84" s="28" t="str">
        <f>VLOOKUP(A84,'Technology Appraisals (TAs)'!F:F,1,FALSE)</f>
        <v>Dersimelagon for treating erythropoietic protoporphyria and X-linked protoporphyria in people 12 years and over [ID6160]</v>
      </c>
      <c r="E84" s="290" t="e">
        <v>#N/A</v>
      </c>
      <c r="F84" t="e">
        <f t="shared" si="1"/>
        <v>#N/A</v>
      </c>
    </row>
    <row r="85" spans="1:6" ht="15.75" thickBot="1">
      <c r="A85" s="299" t="s">
        <v>1912</v>
      </c>
      <c r="B85" s="292" t="s">
        <v>12</v>
      </c>
      <c r="D85" s="28" t="e">
        <f>VLOOKUP(A85,'Technology Appraisals (TAs)'!F:F,1,FALSE)</f>
        <v>#N/A</v>
      </c>
      <c r="E85" s="290" t="e">
        <v>#N/A</v>
      </c>
      <c r="F85" t="e">
        <f t="shared" si="1"/>
        <v>#N/A</v>
      </c>
    </row>
    <row r="86" spans="1:6" ht="15.75" hidden="1" thickBot="1">
      <c r="A86" s="287" t="s">
        <v>777</v>
      </c>
      <c r="B86" s="291" t="s">
        <v>12</v>
      </c>
      <c r="D86" s="28" t="e">
        <f>VLOOKUP(A86,'Technology Appraisals (TAs)'!F:F,1,FALSE)</f>
        <v>#N/A</v>
      </c>
      <c r="E86" s="290" t="s">
        <v>12</v>
      </c>
      <c r="F86" t="b">
        <f t="shared" si="1"/>
        <v>1</v>
      </c>
    </row>
    <row r="87" spans="1:6" ht="30.75" thickBot="1">
      <c r="A87" s="299" t="s">
        <v>1913</v>
      </c>
      <c r="B87" s="292" t="s">
        <v>12</v>
      </c>
      <c r="D87" s="28" t="e">
        <f>VLOOKUP(A87,'Technology Appraisals (TAs)'!F:F,1,FALSE)</f>
        <v>#N/A</v>
      </c>
      <c r="E87" s="290" t="e">
        <v>#N/A</v>
      </c>
      <c r="F87" t="e">
        <f t="shared" si="1"/>
        <v>#N/A</v>
      </c>
    </row>
    <row r="88" spans="1:6" ht="30.75" thickBot="1">
      <c r="A88" s="299" t="s">
        <v>1914</v>
      </c>
      <c r="B88" s="291" t="s">
        <v>12</v>
      </c>
      <c r="D88" s="28" t="e">
        <f>VLOOKUP(A88,'Technology Appraisals (TAs)'!F:F,1,FALSE)</f>
        <v>#N/A</v>
      </c>
      <c r="E88" s="290" t="e">
        <v>#N/A</v>
      </c>
      <c r="F88" t="e">
        <f t="shared" si="1"/>
        <v>#N/A</v>
      </c>
    </row>
    <row r="89" spans="1:6" ht="15.75" thickBot="1">
      <c r="A89" s="299" t="s">
        <v>1915</v>
      </c>
      <c r="B89" s="292" t="s">
        <v>12</v>
      </c>
      <c r="D89" s="28" t="e">
        <f>VLOOKUP(A89,'Technology Appraisals (TAs)'!F:F,1,FALSE)</f>
        <v>#N/A</v>
      </c>
      <c r="E89" s="290" t="e">
        <v>#N/A</v>
      </c>
      <c r="F89" t="e">
        <f t="shared" si="1"/>
        <v>#N/A</v>
      </c>
    </row>
    <row r="90" spans="1:6" ht="45.75" hidden="1" thickBot="1">
      <c r="A90" s="287" t="s">
        <v>647</v>
      </c>
      <c r="B90" s="291" t="s">
        <v>12</v>
      </c>
      <c r="D90" s="28" t="str">
        <f>VLOOKUP(A90,'Technology Appraisals (TAs)'!F:F,1,FALSE)</f>
        <v>Donanemab for treating mild cognitive impairment or mild dementia caused by Alzheimer's disease [ID6222]</v>
      </c>
      <c r="E90" s="290" t="s">
        <v>12</v>
      </c>
      <c r="F90" t="b">
        <f t="shared" si="1"/>
        <v>1</v>
      </c>
    </row>
    <row r="91" spans="1:6" ht="45.75" hidden="1" thickBot="1">
      <c r="A91" s="288" t="s">
        <v>721</v>
      </c>
      <c r="B91" s="294">
        <v>46191</v>
      </c>
      <c r="D91" s="28" t="str">
        <f>VLOOKUP(A91,'Technology Appraisals (TAs)'!F:F,1,FALSE)</f>
        <v>Donidalorsen for preventing recurrent attacks of hereditary angioedema in people 12 years and over [ID6457]</v>
      </c>
      <c r="E91" s="290">
        <v>46191</v>
      </c>
      <c r="F91" t="b">
        <f t="shared" si="1"/>
        <v>1</v>
      </c>
    </row>
    <row r="92" spans="1:6" ht="75.75" thickBot="1">
      <c r="A92" s="299" t="s">
        <v>1916</v>
      </c>
      <c r="B92" s="291" t="s">
        <v>12</v>
      </c>
      <c r="D92" s="28" t="str">
        <f>VLOOKUP(A92,'Technology Appraisals (TAs)'!F:F,1,FALSE)</f>
        <v>Dostarlimab with chemotherapy for untreated and with niraparib for maintenance treatment of advanced non-mucinous epithelial ovarian, fallopian tube or primary peritoneal cancer [ID6311]</v>
      </c>
      <c r="E92" s="290" t="e">
        <v>#N/A</v>
      </c>
      <c r="F92" t="e">
        <f t="shared" si="1"/>
        <v>#N/A</v>
      </c>
    </row>
    <row r="93" spans="1:6" ht="60.75" hidden="1" thickBot="1">
      <c r="A93" s="288" t="s">
        <v>613</v>
      </c>
      <c r="B93" s="292" t="s">
        <v>12</v>
      </c>
      <c r="D93" s="28" t="str">
        <f>VLOOKUP(A93,'Technology Appraisals (TAs)'!F:F,1,FALSE)</f>
        <v>Dostarlimab with platinum-based chemotherapy for advanced or recurrent endometrial cancer with microsatellite stability or mismatch repair proficiency [ID6415]</v>
      </c>
      <c r="E93" s="290" t="s">
        <v>12</v>
      </c>
      <c r="F93" t="b">
        <f t="shared" si="1"/>
        <v>1</v>
      </c>
    </row>
    <row r="94" spans="1:6" ht="30.75" hidden="1" thickBot="1">
      <c r="A94" s="287" t="s">
        <v>718</v>
      </c>
      <c r="B94" s="293">
        <v>46178</v>
      </c>
      <c r="D94" s="28" t="str">
        <f>VLOOKUP(A94,'Technology Appraisals (TAs)'!F:F,1,FALSE)</f>
        <v>Doxecitine–doxribtimine for treating thymidine kinase 2 deficiency in people of any age [ID6484]</v>
      </c>
      <c r="E94" s="290">
        <v>46178</v>
      </c>
      <c r="F94" t="b">
        <f t="shared" si="1"/>
        <v>1</v>
      </c>
    </row>
    <row r="95" spans="1:6" ht="30.75" thickBot="1">
      <c r="A95" s="299" t="s">
        <v>1917</v>
      </c>
      <c r="B95" s="292" t="s">
        <v>12</v>
      </c>
      <c r="D95" s="28" t="e">
        <f>VLOOKUP(A95,'Technology Appraisals (TAs)'!F:F,1,FALSE)</f>
        <v>#N/A</v>
      </c>
      <c r="E95" s="290" t="e">
        <v>#N/A</v>
      </c>
      <c r="F95" t="e">
        <f t="shared" si="1"/>
        <v>#N/A</v>
      </c>
    </row>
    <row r="96" spans="1:6" ht="45.75" thickBot="1">
      <c r="A96" s="299" t="s">
        <v>1918</v>
      </c>
      <c r="B96" s="291" t="s">
        <v>12</v>
      </c>
      <c r="D96" s="28" t="e">
        <f>VLOOKUP(A96,'Technology Appraisals (TAs)'!F:F,1,FALSE)</f>
        <v>#N/A</v>
      </c>
      <c r="E96" s="290" t="e">
        <v>#N/A</v>
      </c>
      <c r="F96" t="e">
        <f t="shared" si="1"/>
        <v>#N/A</v>
      </c>
    </row>
    <row r="97" spans="1:6" ht="30.75" hidden="1" thickBot="1">
      <c r="A97" s="288" t="s">
        <v>906</v>
      </c>
      <c r="B97" s="292" t="s">
        <v>12</v>
      </c>
      <c r="D97" s="28" t="str">
        <f>VLOOKUP(A97,'Technology Appraisals (TAs)'!F:F,1,FALSE)</f>
        <v>Dupilumab for treating chronic spontaneous urticaria in people 12 years and over [ID4055]</v>
      </c>
      <c r="E97" s="290" t="s">
        <v>12</v>
      </c>
      <c r="F97" t="b">
        <f t="shared" si="1"/>
        <v>1</v>
      </c>
    </row>
    <row r="98" spans="1:6" ht="30.75" thickBot="1">
      <c r="A98" s="299" t="s">
        <v>1919</v>
      </c>
      <c r="B98" s="291" t="s">
        <v>12</v>
      </c>
      <c r="D98" s="28" t="e">
        <f>VLOOKUP(A98,'Technology Appraisals (TAs)'!F:F,1,FALSE)</f>
        <v>#N/A</v>
      </c>
      <c r="E98" s="290" t="e">
        <v>#N/A</v>
      </c>
      <c r="F98" t="e">
        <f t="shared" si="1"/>
        <v>#N/A</v>
      </c>
    </row>
    <row r="99" spans="1:6" ht="30.75" hidden="1" thickBot="1">
      <c r="A99" s="288" t="s">
        <v>844</v>
      </c>
      <c r="B99" s="292" t="s">
        <v>12</v>
      </c>
      <c r="D99" s="28" t="str">
        <f>VLOOKUP(A99,'Technology Appraisals (TAs)'!F:F,1,FALSE)</f>
        <v>Durvalumab for adjuvant treatment of resectable non-small-cell lung cancer [ID1263]</v>
      </c>
      <c r="E99" s="290" t="s">
        <v>12</v>
      </c>
      <c r="F99" t="b">
        <f t="shared" si="1"/>
        <v>1</v>
      </c>
    </row>
    <row r="100" spans="1:6" ht="45.75" hidden="1" thickBot="1">
      <c r="A100" s="287" t="s">
        <v>824</v>
      </c>
      <c r="B100" s="291" t="s">
        <v>12</v>
      </c>
      <c r="D100" s="28" t="str">
        <f>VLOOKUP(A100,'Technology Appraisals (TAs)'!F:F,1,FALSE)</f>
        <v>Durvalumab in combination for neoadjuvant and adjuvant treatment of resectable gastric and gastro-oesophageal junction cancer [ID6374]</v>
      </c>
      <c r="E100" s="290" t="s">
        <v>12</v>
      </c>
      <c r="F100" t="b">
        <f t="shared" si="1"/>
        <v>1</v>
      </c>
    </row>
    <row r="101" spans="1:6" ht="45.75" hidden="1" thickBot="1">
      <c r="A101" s="288" t="s">
        <v>954</v>
      </c>
      <c r="B101" s="292" t="s">
        <v>12</v>
      </c>
      <c r="D101" s="28" t="str">
        <f>VLOOKUP(A101,'Technology Appraisals (TAs)'!F:F,1,FALSE)</f>
        <v>Durvalumab with chemoradiation for untreated unresectable locally advanced oesophageal squamous cell cancer [ID6490]</v>
      </c>
      <c r="E101" s="290" t="s">
        <v>12</v>
      </c>
      <c r="F101" t="b">
        <f t="shared" si="1"/>
        <v>1</v>
      </c>
    </row>
    <row r="102" spans="1:6" ht="60.75" hidden="1" thickBot="1">
      <c r="A102" s="287" t="s">
        <v>589</v>
      </c>
      <c r="B102" s="293">
        <v>46008</v>
      </c>
      <c r="D102" s="28" t="str">
        <f>VLOOKUP(A102,'Technology Appraisals (TAs)'!F:F,1,FALSE)</f>
        <v>Durvalumab with gemcitabine and cisplatin before surgery (neoadjuvant) then alone after surgery (adjuvant) for treating muscle-invasive bladder cancer [ID6168]</v>
      </c>
      <c r="E102" s="290">
        <v>46057</v>
      </c>
      <c r="F102" s="289" t="b">
        <f t="shared" si="1"/>
        <v>0</v>
      </c>
    </row>
    <row r="103" spans="1:6" ht="45.75" thickBot="1">
      <c r="A103" s="299" t="s">
        <v>1920</v>
      </c>
      <c r="B103" s="292" t="s">
        <v>12</v>
      </c>
      <c r="D103" s="28" t="e">
        <f>VLOOKUP(A103,'Technology Appraisals (TAs)'!F:F,1,FALSE)</f>
        <v>#N/A</v>
      </c>
      <c r="E103" s="290" t="e">
        <v>#N/A</v>
      </c>
      <c r="F103" t="e">
        <f t="shared" si="1"/>
        <v>#N/A</v>
      </c>
    </row>
    <row r="104" spans="1:6" ht="45.75" thickBot="1">
      <c r="A104" s="299" t="s">
        <v>1921</v>
      </c>
      <c r="B104" s="291" t="s">
        <v>12</v>
      </c>
      <c r="D104" s="28" t="str">
        <f>VLOOKUP(A104,'Technology Appraisals (TAs)'!F:F,1,FALSE)</f>
        <v>Durvalumab with tremelimumab and chemotherapy for treating unresectable or advanced urothelial cancer [ID3855]</v>
      </c>
      <c r="E104" s="290" t="e">
        <v>#N/A</v>
      </c>
      <c r="F104" t="e">
        <f t="shared" si="1"/>
        <v>#N/A</v>
      </c>
    </row>
    <row r="105" spans="1:6" ht="60.75" hidden="1" thickBot="1">
      <c r="A105" s="288" t="s">
        <v>729</v>
      </c>
      <c r="B105" s="294">
        <v>46232</v>
      </c>
      <c r="D105" s="28" t="str">
        <f>VLOOKUP(A105,'Technology Appraisals (TAs)'!F:F,1,FALSE)</f>
        <v>Efgartigimod with recombinant human hyaluronidase PH20 for treating chronic inflammatory demyelinating polyneuropathy [ID6409]</v>
      </c>
      <c r="E105" s="290">
        <v>46232</v>
      </c>
      <c r="F105" t="b">
        <f t="shared" si="1"/>
        <v>1</v>
      </c>
    </row>
    <row r="106" spans="1:6" ht="45.75" hidden="1" thickBot="1">
      <c r="A106" s="287" t="s">
        <v>695</v>
      </c>
      <c r="B106" s="291" t="s">
        <v>12</v>
      </c>
      <c r="D106" s="28" t="str">
        <f>VLOOKUP(A106,'Technology Appraisals (TAs)'!F:F,1,FALSE)</f>
        <v>Eflornithine for treating high-risk neuroblastoma with complete or partial response after immunotherapy [ID4060]</v>
      </c>
      <c r="E106" s="290" t="s">
        <v>12</v>
      </c>
      <c r="F106" t="b">
        <f t="shared" si="1"/>
        <v>1</v>
      </c>
    </row>
    <row r="107" spans="1:6" ht="60.75" thickBot="1">
      <c r="A107" s="299" t="s">
        <v>1922</v>
      </c>
      <c r="B107" s="292" t="s">
        <v>12</v>
      </c>
      <c r="D107" s="28" t="e">
        <f>VLOOKUP(A107,'Technology Appraisals (TAs)'!F:F,1,FALSE)</f>
        <v>#N/A</v>
      </c>
      <c r="E107" s="290" t="e">
        <v>#N/A</v>
      </c>
      <c r="F107" t="e">
        <f t="shared" si="1"/>
        <v>#N/A</v>
      </c>
    </row>
    <row r="108" spans="1:6" ht="30.75" hidden="1" thickBot="1">
      <c r="A108" s="287" t="s">
        <v>887</v>
      </c>
      <c r="B108" s="291" t="s">
        <v>12</v>
      </c>
      <c r="D108" s="28" t="str">
        <f>VLOOKUP(A108,'Technology Appraisals (TAs)'!F:F,1,FALSE)</f>
        <v>Empagliflozin for preventing cardiovascular events after acute myocardial infarction [ID6240]</v>
      </c>
      <c r="E108" s="290" t="s">
        <v>12</v>
      </c>
      <c r="F108" t="b">
        <f t="shared" si="1"/>
        <v>1</v>
      </c>
    </row>
    <row r="109" spans="1:6" ht="45.75" hidden="1" thickBot="1">
      <c r="A109" s="288" t="s">
        <v>661</v>
      </c>
      <c r="B109" s="292" t="s">
        <v>12</v>
      </c>
      <c r="D109" s="28" t="str">
        <f>VLOOKUP(A109,'Technology Appraisals (TAs)'!F:F,1,FALSE)</f>
        <v>Encorafenib with binimetinib for treating BRAF V600E mutation-positive advanced non-small-cell lung cancer [ID6177]</v>
      </c>
      <c r="E109" s="290" t="s">
        <v>12</v>
      </c>
      <c r="F109" t="b">
        <f t="shared" si="1"/>
        <v>1</v>
      </c>
    </row>
    <row r="110" spans="1:6" ht="30.75" thickBot="1">
      <c r="A110" s="299" t="s">
        <v>1923</v>
      </c>
      <c r="B110" s="293">
        <v>44727</v>
      </c>
      <c r="D110" s="28" t="e">
        <f>VLOOKUP(A110,'Technology Appraisals (TAs)'!F:F,1,FALSE)</f>
        <v>#N/A</v>
      </c>
      <c r="E110" s="290" t="e">
        <v>#N/A</v>
      </c>
      <c r="F110" t="e">
        <f t="shared" si="1"/>
        <v>#N/A</v>
      </c>
    </row>
    <row r="111" spans="1:6" ht="45.75" hidden="1" thickBot="1">
      <c r="A111" s="288" t="s">
        <v>669</v>
      </c>
      <c r="B111" s="294">
        <v>46078</v>
      </c>
      <c r="D111" s="28" t="str">
        <f>VLOOKUP(A111,'Technology Appraisals (TAs)'!F:F,1,FALSE)</f>
        <v>Epcoritamab for treating relapsed or refractory follicular lymphoma after 2 or more systemic treatments [ID6338]</v>
      </c>
      <c r="E111" s="290" t="s">
        <v>12</v>
      </c>
      <c r="F111" s="289" t="b">
        <f t="shared" si="1"/>
        <v>0</v>
      </c>
    </row>
    <row r="112" spans="1:6" ht="60.75" thickBot="1">
      <c r="A112" s="299" t="s">
        <v>1924</v>
      </c>
      <c r="B112" s="291" t="s">
        <v>12</v>
      </c>
      <c r="D112" s="28" t="str">
        <f>VLOOKUP(A112,'Technology Appraisals (TAs)'!F:F,1,FALSE)</f>
        <v>Epcoritamab with rituximab and lenalidomide for treating relapsed or refractory follicular lymphoma after 1 or more systemic treatments [ID6586]</v>
      </c>
      <c r="E112" s="290" t="e">
        <v>#N/A</v>
      </c>
      <c r="F112" t="e">
        <f t="shared" si="1"/>
        <v>#N/A</v>
      </c>
    </row>
    <row r="113" spans="1:6" ht="30.75" thickBot="1">
      <c r="A113" s="299" t="s">
        <v>1925</v>
      </c>
      <c r="B113" s="292" t="s">
        <v>12</v>
      </c>
      <c r="D113" s="28" t="e">
        <f>VLOOKUP(A113,'Technology Appraisals (TAs)'!F:F,1,FALSE)</f>
        <v>#N/A</v>
      </c>
      <c r="E113" s="290" t="e">
        <v>#N/A</v>
      </c>
      <c r="F113" t="e">
        <f t="shared" si="1"/>
        <v>#N/A</v>
      </c>
    </row>
    <row r="114" spans="1:6" ht="30.75" thickBot="1">
      <c r="A114" s="299" t="s">
        <v>1926</v>
      </c>
      <c r="B114" s="291" t="s">
        <v>12</v>
      </c>
      <c r="D114" s="28" t="str">
        <f>VLOOKUP(A114,'Technology Appraisals (TAs)'!F:F,1,FALSE)</f>
        <v>Etripamil for treating paroxysmal supraventricular tachycardia [ID6581]</v>
      </c>
      <c r="E114" s="290" t="e">
        <v>#N/A</v>
      </c>
      <c r="F114" t="e">
        <f t="shared" si="1"/>
        <v>#N/A</v>
      </c>
    </row>
    <row r="115" spans="1:6" ht="45.75" thickBot="1">
      <c r="A115" s="299" t="s">
        <v>1927</v>
      </c>
      <c r="B115" s="292" t="s">
        <v>12</v>
      </c>
      <c r="D115" s="28" t="e">
        <f>VLOOKUP(A115,'Technology Appraisals (TAs)'!F:F,1,FALSE)</f>
        <v>#N/A</v>
      </c>
      <c r="E115" s="290" t="e">
        <v>#N/A</v>
      </c>
      <c r="F115" t="e">
        <f t="shared" si="1"/>
        <v>#N/A</v>
      </c>
    </row>
    <row r="116" spans="1:6" ht="45.75" hidden="1" thickBot="1">
      <c r="A116" s="287" t="s">
        <v>953</v>
      </c>
      <c r="B116" s="291" t="s">
        <v>12</v>
      </c>
      <c r="D116" s="28" t="str">
        <f>VLOOKUP(A116,'Technology Appraisals (TAs)'!F:F,1,FALSE)</f>
        <v>Favezelimab–pembrolizumab for treating relapsed or refractory classical Hodgkin lymphoma after anti-PD-L1 treatment [ID6393]</v>
      </c>
      <c r="E116" s="290" t="s">
        <v>12</v>
      </c>
      <c r="F116" t="b">
        <f t="shared" si="1"/>
        <v>1</v>
      </c>
    </row>
    <row r="117" spans="1:6" ht="30.75" hidden="1" thickBot="1">
      <c r="A117" s="288" t="s">
        <v>672</v>
      </c>
      <c r="B117" s="292" t="s">
        <v>12</v>
      </c>
      <c r="D117" s="28" t="str">
        <f>VLOOKUP(A117,'Technology Appraisals (TAs)'!F:F,1,FALSE)</f>
        <v>Fezolinetant for treating vasomotor symptoms associated with the menopause [ID5071]</v>
      </c>
      <c r="E117" s="290" t="s">
        <v>12</v>
      </c>
      <c r="F117" t="b">
        <f t="shared" si="1"/>
        <v>1</v>
      </c>
    </row>
    <row r="118" spans="1:6" ht="45.75" hidden="1" thickBot="1">
      <c r="A118" s="287" t="s">
        <v>853</v>
      </c>
      <c r="B118" s="291" t="s">
        <v>12</v>
      </c>
      <c r="D118" s="28" t="str">
        <f>VLOOKUP(A118,'Technology Appraisals (TAs)'!F:F,1,FALSE)</f>
        <v>Fidanacogene elaparvovec for treating moderately severe to severe haemophilia B [ID4032]</v>
      </c>
      <c r="E118" s="290" t="s">
        <v>12</v>
      </c>
      <c r="F118" t="b">
        <f t="shared" si="1"/>
        <v>1</v>
      </c>
    </row>
    <row r="119" spans="1:6" ht="45.75" thickBot="1">
      <c r="A119" s="299" t="s">
        <v>1928</v>
      </c>
      <c r="B119" s="294">
        <v>46177</v>
      </c>
      <c r="D119" s="28" t="str">
        <f>VLOOKUP(A119,'Technology Appraisals (TAs)'!F:F,1,FALSE)</f>
        <v>Finerenone for treating heart failure with preserved or mildly reduced ejection fraction [ID6514]</v>
      </c>
      <c r="E119" s="290" t="e">
        <v>#N/A</v>
      </c>
      <c r="F119" t="e">
        <f t="shared" si="1"/>
        <v>#N/A</v>
      </c>
    </row>
    <row r="120" spans="1:6" ht="30.75" hidden="1" thickBot="1">
      <c r="A120" s="287" t="s">
        <v>951</v>
      </c>
      <c r="B120" s="291" t="s">
        <v>12</v>
      </c>
      <c r="D120" s="28" t="str">
        <f>VLOOKUP(A120,'Technology Appraisals (TAs)'!F:F,1,FALSE)</f>
        <v>Fordadistrogene movaparvovec for treating Duchenne muscular dystrophy [ID6133]</v>
      </c>
      <c r="E120" s="290" t="s">
        <v>12</v>
      </c>
      <c r="F120" t="b">
        <f t="shared" si="1"/>
        <v>1</v>
      </c>
    </row>
    <row r="121" spans="1:6" ht="45.75" thickBot="1">
      <c r="A121" s="299" t="s">
        <v>1929</v>
      </c>
      <c r="B121" s="292" t="s">
        <v>12</v>
      </c>
      <c r="D121" s="28" t="e">
        <f>VLOOKUP(A121,'Technology Appraisals (TAs)'!F:F,1,FALSE)</f>
        <v>#N/A</v>
      </c>
      <c r="E121" s="290" t="e">
        <v>#N/A</v>
      </c>
      <c r="F121" t="e">
        <f t="shared" si="1"/>
        <v>#N/A</v>
      </c>
    </row>
    <row r="122" spans="1:6" ht="30.75" thickBot="1">
      <c r="A122" s="299" t="s">
        <v>1930</v>
      </c>
      <c r="B122" s="291" t="s">
        <v>12</v>
      </c>
      <c r="D122" s="28" t="e">
        <f>VLOOKUP(A122,'Technology Appraisals (TAs)'!F:F,1,FALSE)</f>
        <v>#N/A</v>
      </c>
      <c r="E122" s="290" t="e">
        <v>#N/A</v>
      </c>
      <c r="F122" t="e">
        <f t="shared" si="1"/>
        <v>#N/A</v>
      </c>
    </row>
    <row r="123" spans="1:6" ht="30.75" hidden="1" thickBot="1">
      <c r="A123" s="288" t="s">
        <v>949</v>
      </c>
      <c r="B123" s="292" t="s">
        <v>12</v>
      </c>
      <c r="D123" s="28" t="e">
        <f>VLOOKUP(A123,'Technology Appraisals (TAs)'!F:F,1,FALSE)</f>
        <v>#N/A</v>
      </c>
      <c r="E123" s="290" t="s">
        <v>12</v>
      </c>
      <c r="F123" t="b">
        <f t="shared" si="1"/>
        <v>1</v>
      </c>
    </row>
    <row r="124" spans="1:6" ht="30.75" hidden="1" thickBot="1">
      <c r="A124" s="287" t="s">
        <v>622</v>
      </c>
      <c r="B124" s="293">
        <v>46036</v>
      </c>
      <c r="D124" s="28" t="str">
        <f>VLOOKUP(A124,'Technology Appraisals (TAs)'!F:F,1,FALSE)</f>
        <v>Givinostat for treating Duchenne muscular dystrophy in people 6 years and over [ID6323]</v>
      </c>
      <c r="E124" s="290" t="s">
        <v>12</v>
      </c>
      <c r="F124" s="289" t="b">
        <f t="shared" si="1"/>
        <v>0</v>
      </c>
    </row>
    <row r="125" spans="1:6" ht="30.75" thickBot="1">
      <c r="A125" s="299" t="s">
        <v>1931</v>
      </c>
      <c r="B125" s="294">
        <v>45994</v>
      </c>
      <c r="D125" s="28" t="e">
        <f>VLOOKUP(A125,'Technology Appraisals (TAs)'!F:F,1,FALSE)</f>
        <v>#N/A</v>
      </c>
      <c r="E125" s="290" t="e">
        <v>#N/A</v>
      </c>
      <c r="F125" t="e">
        <f t="shared" si="1"/>
        <v>#N/A</v>
      </c>
    </row>
    <row r="126" spans="1:6" ht="30.75" hidden="1" thickBot="1">
      <c r="A126" s="287" t="s">
        <v>569</v>
      </c>
      <c r="B126" s="293">
        <v>46008</v>
      </c>
      <c r="D126" s="28" t="str">
        <f>VLOOKUP(A126,'Technology Appraisals (TAs)'!F:F,1,FALSE)</f>
        <v>Glycopyrronium bromide cream for treating severe primary axillary hyperhidrosis [ID6487]</v>
      </c>
      <c r="E126" s="290">
        <v>46008</v>
      </c>
      <c r="F126" t="b">
        <f t="shared" si="1"/>
        <v>1</v>
      </c>
    </row>
    <row r="127" spans="1:6" ht="30.75" thickBot="1">
      <c r="A127" s="299" t="s">
        <v>1932</v>
      </c>
      <c r="B127" s="292" t="s">
        <v>12</v>
      </c>
      <c r="D127" s="28" t="e">
        <f>VLOOKUP(A127,'Technology Appraisals (TAs)'!F:F,1,FALSE)</f>
        <v>#N/A</v>
      </c>
      <c r="E127" s="290" t="e">
        <v>#N/A</v>
      </c>
      <c r="F127" t="e">
        <f t="shared" si="1"/>
        <v>#N/A</v>
      </c>
    </row>
    <row r="128" spans="1:6" ht="45.75" thickBot="1">
      <c r="A128" s="299" t="s">
        <v>1933</v>
      </c>
      <c r="B128" s="293">
        <v>46134</v>
      </c>
      <c r="D128" s="28" t="str">
        <f>VLOOKUP(A128,'Technology Appraisals (TAs)'!F:F,1,FALSE)</f>
        <v>Histamine dihydrochloride with interleukin-2 for maintenance treatment of acute myeloid leukaemia [ID1627]</v>
      </c>
      <c r="E128" s="290" t="e">
        <v>#N/A</v>
      </c>
      <c r="F128" t="e">
        <f t="shared" si="1"/>
        <v>#N/A</v>
      </c>
    </row>
    <row r="129" spans="1:6" ht="45.75" hidden="1" thickBot="1">
      <c r="A129" s="288" t="s">
        <v>760</v>
      </c>
      <c r="B129" s="292" t="s">
        <v>12</v>
      </c>
      <c r="D129" s="28" t="str">
        <f>VLOOKUP(A129,'Technology Appraisals (TAs)'!F:F,1,FALSE)</f>
        <v>Hydromethylthionine mesylate for treating mild cognitive impairment or mild or moderate dementia caused by Alzheimer's disease [ID6343]</v>
      </c>
      <c r="E129" s="290" t="s">
        <v>12</v>
      </c>
      <c r="F129" t="b">
        <f t="shared" si="1"/>
        <v>1</v>
      </c>
    </row>
    <row r="130" spans="1:6" ht="30.75" thickBot="1">
      <c r="A130" s="299" t="s">
        <v>1934</v>
      </c>
      <c r="B130" s="291" t="s">
        <v>12</v>
      </c>
      <c r="D130" s="28" t="e">
        <f>VLOOKUP(A130,'Technology Appraisals (TAs)'!F:F,1,FALSE)</f>
        <v>#N/A</v>
      </c>
      <c r="E130" s="290" t="e">
        <v>#N/A</v>
      </c>
      <c r="F130" t="e">
        <f t="shared" ref="F130:F193" si="2">B130=E130</f>
        <v>#N/A</v>
      </c>
    </row>
    <row r="131" spans="1:6" ht="30.75" thickBot="1">
      <c r="A131" s="299" t="s">
        <v>1935</v>
      </c>
      <c r="B131" s="292" t="s">
        <v>12</v>
      </c>
      <c r="D131" s="28" t="e">
        <f>VLOOKUP(A131,'Technology Appraisals (TAs)'!F:F,1,FALSE)</f>
        <v>#N/A</v>
      </c>
      <c r="E131" s="290" t="e">
        <v>#N/A</v>
      </c>
      <c r="F131" t="e">
        <f t="shared" si="2"/>
        <v>#N/A</v>
      </c>
    </row>
    <row r="132" spans="1:6" ht="30.75" hidden="1" thickBot="1">
      <c r="A132" s="287" t="s">
        <v>948</v>
      </c>
      <c r="B132" s="291" t="s">
        <v>12</v>
      </c>
      <c r="D132" s="28" t="str">
        <f>VLOOKUP(A132,'Technology Appraisals (TAs)'!F:F,1,FALSE)</f>
        <v>Iclepertin for treating cognitive impairment associated with schizophrenia [ID6483]</v>
      </c>
      <c r="E132" s="290" t="s">
        <v>12</v>
      </c>
      <c r="F132" t="b">
        <f t="shared" si="2"/>
        <v>1</v>
      </c>
    </row>
    <row r="133" spans="1:6" ht="45.75" thickBot="1">
      <c r="A133" s="301" t="s">
        <v>1936</v>
      </c>
      <c r="B133" s="294">
        <v>46260</v>
      </c>
      <c r="D133" s="28" t="e">
        <f>VLOOKUP(A133,'Technology Appraisals (TAs)'!F:F,1,FALSE)</f>
        <v>#N/A</v>
      </c>
      <c r="E133" s="290" t="e">
        <v>#N/A</v>
      </c>
      <c r="F133" t="e">
        <f t="shared" si="2"/>
        <v>#N/A</v>
      </c>
    </row>
    <row r="134" spans="1:6" ht="45.75" hidden="1" thickBot="1">
      <c r="A134" s="287" t="s">
        <v>946</v>
      </c>
      <c r="B134" s="291" t="s">
        <v>12</v>
      </c>
      <c r="D134" s="28" t="str">
        <f>VLOOKUP(A134,'Technology Appraisals (TAs)'!F:F,1,FALSE)</f>
        <v>Imetelstat for treating relapsed or refractory transfusion-dependent myelodysplastic syndromes [ID3922]</v>
      </c>
      <c r="E134" s="290" t="s">
        <v>12</v>
      </c>
      <c r="F134" t="b">
        <f t="shared" si="2"/>
        <v>1</v>
      </c>
    </row>
    <row r="135" spans="1:6" ht="45.75" hidden="1" thickBot="1">
      <c r="A135" s="288" t="s">
        <v>754</v>
      </c>
      <c r="B135" s="294">
        <v>46275</v>
      </c>
      <c r="D135" s="28" t="str">
        <f>VLOOKUP(A135,'Technology Appraisals (TAs)'!F:F,1,FALSE)</f>
        <v>Imlunestrant for treating oestrogen receptor-positive HER2-negative advanced breast cancer after endocrine therapy [ID6373]</v>
      </c>
      <c r="E135" s="290">
        <v>46275</v>
      </c>
      <c r="F135" t="b">
        <f t="shared" si="2"/>
        <v>1</v>
      </c>
    </row>
    <row r="136" spans="1:6" ht="75.75" hidden="1" thickBot="1">
      <c r="A136" s="287" t="s">
        <v>1937</v>
      </c>
      <c r="B136" s="291" t="s">
        <v>12</v>
      </c>
      <c r="D136" s="28" t="str">
        <f>VLOOKUP(A136,'Technology Appraisals (TAs)'!F:F,1,FALSE)</f>
        <v>Inavolisib with palboCIClib and fulvestrant for treating recurrent hormone receptor-positive HER2-negative PIK3CA-positive advanced breast cancer after adjuvant endocrine treatment [ID6425]</v>
      </c>
      <c r="E136" s="290" t="s">
        <v>12</v>
      </c>
      <c r="F136" t="b">
        <f t="shared" si="2"/>
        <v>1</v>
      </c>
    </row>
    <row r="137" spans="1:6" ht="30.75" hidden="1" thickBot="1">
      <c r="A137" s="288" t="s">
        <v>821</v>
      </c>
      <c r="B137" s="292" t="s">
        <v>12</v>
      </c>
      <c r="D137" s="28" t="str">
        <f>VLOOKUP(A137,'Technology Appraisals (TAs)'!F:F,1,FALSE)</f>
        <v>Inebilizumab for treating AQP4-IgG seropositive neuromyelitis optica spectrum disorders [ID6430]</v>
      </c>
      <c r="E137" s="290" t="s">
        <v>12</v>
      </c>
      <c r="F137" t="b">
        <f t="shared" si="2"/>
        <v>1</v>
      </c>
    </row>
    <row r="138" spans="1:6" ht="45.75" hidden="1" thickBot="1">
      <c r="A138" s="287" t="s">
        <v>908</v>
      </c>
      <c r="B138" s="291" t="s">
        <v>12</v>
      </c>
      <c r="D138" s="28" t="str">
        <f>VLOOKUP(A138,'Technology Appraisals (TAs)'!F:F,1,FALSE)</f>
        <v>Infigratinib for treating relapsed or refractory advanced cholangiocarcinoma with FGFR2 fusion or rearrangement [ID3992]</v>
      </c>
      <c r="E138" s="290" t="s">
        <v>12</v>
      </c>
      <c r="F138" t="b">
        <f t="shared" si="2"/>
        <v>1</v>
      </c>
    </row>
    <row r="139" spans="1:6" ht="45.75" hidden="1" thickBot="1">
      <c r="A139" s="288" t="s">
        <v>577</v>
      </c>
      <c r="B139" s="294">
        <v>46085</v>
      </c>
      <c r="D139" s="28" t="str">
        <f>VLOOKUP(A139,'Technology Appraisals (TAs)'!F:F,1,FALSE)</f>
        <v>Inhaled treprostinil for treating pulmonary hypertension with interstitial lung disease [ID6459]</v>
      </c>
      <c r="E139" s="290">
        <v>46085</v>
      </c>
      <c r="F139" t="b">
        <f t="shared" si="2"/>
        <v>1</v>
      </c>
    </row>
    <row r="140" spans="1:6" ht="45.75" hidden="1" thickBot="1">
      <c r="A140" s="287" t="s">
        <v>945</v>
      </c>
      <c r="B140" s="291" t="s">
        <v>12</v>
      </c>
      <c r="D140" s="28" t="str">
        <f>VLOOKUP(A140,'Technology Appraisals (TAs)'!F:F,1,FALSE)</f>
        <v>Insulin efsitora alfa for treating type 1 diabetes in people on multiple daily insulin injections [ID6498]</v>
      </c>
      <c r="E140" s="290" t="s">
        <v>12</v>
      </c>
      <c r="F140" t="b">
        <f t="shared" si="2"/>
        <v>1</v>
      </c>
    </row>
    <row r="141" spans="1:6" ht="15.75" thickBot="1">
      <c r="A141" s="299" t="s">
        <v>1938</v>
      </c>
      <c r="B141" s="292" t="s">
        <v>12</v>
      </c>
      <c r="D141" s="28" t="e">
        <f>VLOOKUP(A141,'Technology Appraisals (TAs)'!F:F,1,FALSE)</f>
        <v>#N/A</v>
      </c>
      <c r="E141" s="290" t="e">
        <v>#N/A</v>
      </c>
      <c r="F141" t="e">
        <f t="shared" si="2"/>
        <v>#N/A</v>
      </c>
    </row>
    <row r="142" spans="1:6" ht="30.75" hidden="1" thickBot="1">
      <c r="A142" s="287" t="s">
        <v>872</v>
      </c>
      <c r="B142" s="291" t="s">
        <v>12</v>
      </c>
      <c r="D142" s="28" t="str">
        <f>VLOOKUP(A142,'Technology Appraisals (TAs)'!F:F,1,FALSE)</f>
        <v>Insulin icodec for treating type 2 diabetes [ID6175]</v>
      </c>
      <c r="E142" s="290" t="s">
        <v>12</v>
      </c>
      <c r="F142" t="b">
        <f t="shared" si="2"/>
        <v>1</v>
      </c>
    </row>
    <row r="143" spans="1:6" ht="45.75" hidden="1" thickBot="1">
      <c r="A143" s="288" t="s">
        <v>737</v>
      </c>
      <c r="B143" s="294">
        <v>46323</v>
      </c>
      <c r="D143" s="28" t="str">
        <f>VLOOKUP(A143,'Technology Appraisals (TAs)'!F:F,1,FALSE)</f>
        <v>Intrathecal onasemnogene abeparvovec for treating spinal muscular atrophy in people 2 years and over [ID6556]</v>
      </c>
      <c r="E143" s="290">
        <v>46323</v>
      </c>
      <c r="F143" t="b">
        <f t="shared" si="2"/>
        <v>1</v>
      </c>
    </row>
    <row r="144" spans="1:6" ht="60.75" hidden="1" thickBot="1">
      <c r="A144" s="287" t="s">
        <v>819</v>
      </c>
      <c r="B144" s="291" t="s">
        <v>12</v>
      </c>
      <c r="D144" s="28" t="str">
        <f>VLOOKUP(A144,'Technology Appraisals (TAs)'!F:F,1,FALSE)</f>
        <v>Iodine (131I)–apamistamab for treating relapsed or refractory acute myeloid leukaemia before an allogeneic haematopoietic stem cell transplant [ID6355]</v>
      </c>
      <c r="E144" s="290" t="s">
        <v>12</v>
      </c>
      <c r="F144" t="b">
        <f t="shared" si="2"/>
        <v>1</v>
      </c>
    </row>
    <row r="145" spans="1:6" ht="30.75" thickBot="1">
      <c r="A145" s="299" t="s">
        <v>1939</v>
      </c>
      <c r="B145" s="292" t="s">
        <v>12</v>
      </c>
      <c r="D145" s="28" t="e">
        <f>VLOOKUP(A145,'Technology Appraisals (TAs)'!F:F,1,FALSE)</f>
        <v>#N/A</v>
      </c>
      <c r="E145" s="290" t="e">
        <v>#N/A</v>
      </c>
      <c r="F145" t="e">
        <f t="shared" si="2"/>
        <v>#N/A</v>
      </c>
    </row>
    <row r="146" spans="1:6" ht="45.75" thickBot="1">
      <c r="A146" s="299" t="s">
        <v>1940</v>
      </c>
      <c r="B146" s="291" t="s">
        <v>12</v>
      </c>
      <c r="D146" s="28" t="e">
        <f>VLOOKUP(A146,'Technology Appraisals (TAs)'!F:F,1,FALSE)</f>
        <v>#N/A</v>
      </c>
      <c r="E146" s="290" t="e">
        <v>#N/A</v>
      </c>
      <c r="F146" t="e">
        <f t="shared" si="2"/>
        <v>#N/A</v>
      </c>
    </row>
    <row r="147" spans="1:6" ht="15.75" hidden="1" thickBot="1">
      <c r="A147" s="288" t="s">
        <v>574</v>
      </c>
      <c r="B147" s="294">
        <v>46050</v>
      </c>
      <c r="D147" s="28" t="e">
        <f>VLOOKUP(A147,'Technology Appraisals (TAs)'!F:F,1,FALSE)</f>
        <v>#N/A</v>
      </c>
      <c r="E147" s="290">
        <v>46050</v>
      </c>
      <c r="F147" t="b">
        <f t="shared" si="2"/>
        <v>1</v>
      </c>
    </row>
    <row r="148" spans="1:6" ht="60.75" hidden="1" thickBot="1">
      <c r="A148" s="287" t="s">
        <v>1941</v>
      </c>
      <c r="B148" s="293">
        <v>46064</v>
      </c>
      <c r="D148" s="28" t="str">
        <f>VLOOKUP(A148,'Technology Appraisals (TAs)'!F:F,1,FALSE)</f>
        <v>Isatuximab with pomalidomide and dexamethasone for treating relapsed and refractory multiple myeloma [Review of TA658] [ID4067]</v>
      </c>
      <c r="E148" s="290">
        <v>46064</v>
      </c>
      <c r="F148" t="b">
        <f t="shared" si="2"/>
        <v>1</v>
      </c>
    </row>
    <row r="149" spans="1:6" ht="45.75" hidden="1" thickBot="1">
      <c r="A149" s="288" t="s">
        <v>817</v>
      </c>
      <c r="B149" s="292" t="s">
        <v>12</v>
      </c>
      <c r="D149" s="28" t="str">
        <f>VLOOKUP(A149,'Technology Appraisals (TAs)'!F:F,1,FALSE)</f>
        <v>Itepekimab as add-on maintenance treatment for moderate to severe chronic obstructive pulmonary disease [ID6547]</v>
      </c>
      <c r="E149" s="290" t="s">
        <v>12</v>
      </c>
      <c r="F149" t="b">
        <f t="shared" si="2"/>
        <v>1</v>
      </c>
    </row>
    <row r="150" spans="1:6" ht="45.75" hidden="1" thickBot="1">
      <c r="A150" s="287" t="s">
        <v>943</v>
      </c>
      <c r="B150" s="291" t="s">
        <v>12</v>
      </c>
      <c r="D150" s="28" t="str">
        <f>VLOOKUP(A150,'Technology Appraisals (TAs)'!F:F,1,FALSE)</f>
        <v>Ixazomib citrate for maintenance treatment of untreated multiple myeloma after autologous stem cell transplant [ID1517]</v>
      </c>
      <c r="E150" s="290" t="s">
        <v>12</v>
      </c>
      <c r="F150" t="b">
        <f t="shared" si="2"/>
        <v>1</v>
      </c>
    </row>
    <row r="151" spans="1:6" ht="60.75" hidden="1" thickBot="1">
      <c r="A151" s="288" t="s">
        <v>942</v>
      </c>
      <c r="B151" s="292" t="s">
        <v>12</v>
      </c>
      <c r="D151" s="28" t="str">
        <f>VLOOKUP(A151,'Technology Appraisals (TAs)'!F:F,1,FALSE)</f>
        <v>Ixazomib citrate for maintenance treatment of untreated multiple myeloma in people who cannot have autologous stem cell transplant [ID2706]</v>
      </c>
      <c r="E151" s="290" t="s">
        <v>12</v>
      </c>
      <c r="F151" t="b">
        <f t="shared" si="2"/>
        <v>1</v>
      </c>
    </row>
    <row r="152" spans="1:6" ht="30.75" thickBot="1">
      <c r="A152" s="299" t="s">
        <v>1942</v>
      </c>
      <c r="B152" s="291" t="s">
        <v>12</v>
      </c>
      <c r="D152" s="28" t="e">
        <f>VLOOKUP(A152,'Technology Appraisals (TAs)'!F:F,1,FALSE)</f>
        <v>#N/A</v>
      </c>
      <c r="E152" s="290" t="e">
        <v>#N/A</v>
      </c>
      <c r="F152" t="e">
        <f t="shared" si="2"/>
        <v>#N/A</v>
      </c>
    </row>
    <row r="153" spans="1:6" ht="60.75" hidden="1" thickBot="1">
      <c r="A153" s="288" t="s">
        <v>815</v>
      </c>
      <c r="B153" s="292" t="s">
        <v>12</v>
      </c>
      <c r="D153" s="28" t="str">
        <f>VLOOKUP(A153,'Technology Appraisals (TAs)'!F:F,1,FALSE)</f>
        <v>Lazertinib with amivantamab and platinum-based chemotherapy for EGFR mutation-positive metastatic non-small-cell lung cancer after a tyrosine kinase inhibitor [ID6305]</v>
      </c>
      <c r="E153" s="290" t="s">
        <v>12</v>
      </c>
      <c r="F153" t="b">
        <f t="shared" si="2"/>
        <v>1</v>
      </c>
    </row>
    <row r="154" spans="1:6" ht="30.75" thickBot="1">
      <c r="A154" s="299" t="s">
        <v>1943</v>
      </c>
      <c r="B154" s="291" t="s">
        <v>12</v>
      </c>
      <c r="D154" s="28" t="e">
        <f>VLOOKUP(A154,'Technology Appraisals (TAs)'!F:F,1,FALSE)</f>
        <v>#N/A</v>
      </c>
      <c r="E154" s="290" t="e">
        <v>#N/A</v>
      </c>
      <c r="F154" t="e">
        <f t="shared" si="2"/>
        <v>#N/A</v>
      </c>
    </row>
    <row r="155" spans="1:6" ht="30.75" hidden="1" thickBot="1">
      <c r="A155" s="288" t="s">
        <v>602</v>
      </c>
      <c r="B155" s="294">
        <v>46092</v>
      </c>
      <c r="D155" s="28" t="str">
        <f>VLOOKUP(A155,'Technology Appraisals (TAs)'!F:F,1,FALSE)</f>
        <v>Lenacapavir for preventing HIV-1 in people aged 16 years or older [ID6495]</v>
      </c>
      <c r="E155" s="290">
        <v>46092</v>
      </c>
      <c r="F155" t="b">
        <f t="shared" si="2"/>
        <v>1</v>
      </c>
    </row>
    <row r="156" spans="1:6" ht="45.75" hidden="1" thickBot="1">
      <c r="A156" s="287" t="s">
        <v>909</v>
      </c>
      <c r="B156" s="291" t="s">
        <v>12</v>
      </c>
      <c r="D156" s="28" t="str">
        <f>VLOOKUP(A156,'Technology Appraisals (TAs)'!F:F,1,FALSE)</f>
        <v>Lenadogene nolparvovec for treating Leber's hereditary optic neuropathy caused by the G11778A ND4 mitochondrial mutation [ID1410]</v>
      </c>
      <c r="E156" s="290" t="s">
        <v>12</v>
      </c>
      <c r="F156" t="b">
        <f t="shared" si="2"/>
        <v>1</v>
      </c>
    </row>
    <row r="157" spans="1:6" ht="45.75" hidden="1" thickBot="1">
      <c r="A157" s="288" t="s">
        <v>941</v>
      </c>
      <c r="B157" s="292" t="s">
        <v>12</v>
      </c>
      <c r="D157" s="28" t="str">
        <f>VLOOKUP(A157,'Technology Appraisals (TAs)'!F:F,1,FALSE)</f>
        <v>Lenvatinib with pembrolizumab and transarterial chemoembolization for untreated localised hepatocellular carcinoma [ID5117]</v>
      </c>
      <c r="E157" s="290" t="s">
        <v>12</v>
      </c>
      <c r="F157" t="b">
        <f t="shared" si="2"/>
        <v>1</v>
      </c>
    </row>
    <row r="158" spans="1:6" ht="30.75" hidden="1" thickBot="1">
      <c r="A158" s="287" t="s">
        <v>813</v>
      </c>
      <c r="B158" s="291" t="s">
        <v>12</v>
      </c>
      <c r="D158" s="28" t="str">
        <f>VLOOKUP(A158,'Technology Appraisals (TAs)'!F:F,1,FALSE)</f>
        <v>Leriglitazone for treating andrenoleukodystrophy [ID3903]</v>
      </c>
      <c r="E158" s="290" t="s">
        <v>12</v>
      </c>
      <c r="F158" t="b">
        <f t="shared" si="2"/>
        <v>1</v>
      </c>
    </row>
    <row r="159" spans="1:6" ht="60.75" hidden="1" thickBot="1">
      <c r="A159" s="288" t="s">
        <v>874</v>
      </c>
      <c r="B159" s="292" t="s">
        <v>12</v>
      </c>
      <c r="D159" s="28" t="str">
        <f>VLOOKUP(A159,'Technology Appraisals (TAs)'!F:F,1,FALSE)</f>
        <v>Leukocyte interleukin in combination for neoadjuvant treatment of resectable locally advanced squamous cell head and neck cancer [ID6390]</v>
      </c>
      <c r="E159" s="290" t="s">
        <v>12</v>
      </c>
      <c r="F159" t="b">
        <f t="shared" si="2"/>
        <v>1</v>
      </c>
    </row>
    <row r="160" spans="1:6" ht="30.75" hidden="1" thickBot="1">
      <c r="A160" s="287" t="s">
        <v>663</v>
      </c>
      <c r="B160" s="291" t="s">
        <v>12</v>
      </c>
      <c r="D160" s="28" t="e">
        <f>VLOOKUP(A160,'Technology Appraisals (TAs)'!F:F,1,FALSE)</f>
        <v>#N/A</v>
      </c>
      <c r="E160" s="290" t="s">
        <v>12</v>
      </c>
      <c r="F160" t="b">
        <f t="shared" si="2"/>
        <v>1</v>
      </c>
    </row>
    <row r="161" spans="1:6" ht="45.75" hidden="1" thickBot="1">
      <c r="A161" s="288" t="s">
        <v>940</v>
      </c>
      <c r="B161" s="292" t="s">
        <v>12</v>
      </c>
      <c r="D161" s="28" t="str">
        <f>VLOOKUP(A161,'Technology Appraisals (TAs)'!F:F,1,FALSE)</f>
        <v>Lisocabtagene maraleucel for treating relapsed or refractory chronic lymphocytic leukaemia or small lymphocytic lymphoma [ID6174]</v>
      </c>
      <c r="E161" s="290" t="s">
        <v>12</v>
      </c>
      <c r="F161" t="b">
        <f t="shared" si="2"/>
        <v>1</v>
      </c>
    </row>
    <row r="162" spans="1:6" ht="30.75" hidden="1" thickBot="1">
      <c r="A162" s="287" t="s">
        <v>644</v>
      </c>
      <c r="B162" s="293">
        <v>45951</v>
      </c>
      <c r="D162" s="28" t="e">
        <f>VLOOKUP(A162,'Technology Appraisals (TAs)'!F:F,1,FALSE)</f>
        <v>#N/A</v>
      </c>
      <c r="E162" s="290" t="s">
        <v>12</v>
      </c>
      <c r="F162" s="289" t="b">
        <f t="shared" si="2"/>
        <v>0</v>
      </c>
    </row>
    <row r="163" spans="1:6" ht="30.75" hidden="1" thickBot="1">
      <c r="A163" s="288" t="s">
        <v>812</v>
      </c>
      <c r="B163" s="292" t="s">
        <v>12</v>
      </c>
      <c r="D163" s="28" t="str">
        <f>VLOOKUP(A163,'Technology Appraisals (TAs)'!F:F,1,FALSE)</f>
        <v>Low-dose atropine eye drops for treating myopia in people 3 to 14 years [ID6517]</v>
      </c>
      <c r="E163" s="290" t="s">
        <v>12</v>
      </c>
      <c r="F163" t="b">
        <f t="shared" si="2"/>
        <v>1</v>
      </c>
    </row>
    <row r="164" spans="1:6" ht="30.75" thickBot="1">
      <c r="A164" s="299" t="s">
        <v>1944</v>
      </c>
      <c r="B164" s="291" t="s">
        <v>12</v>
      </c>
      <c r="D164" s="28" t="e">
        <f>VLOOKUP(A164,'Technology Appraisals (TAs)'!F:F,1,FALSE)</f>
        <v>#N/A</v>
      </c>
      <c r="E164" s="290" t="e">
        <v>#N/A</v>
      </c>
      <c r="F164" t="e">
        <f t="shared" si="2"/>
        <v>#N/A</v>
      </c>
    </row>
    <row r="165" spans="1:6" ht="30.75" thickBot="1">
      <c r="A165" s="299" t="s">
        <v>1945</v>
      </c>
      <c r="B165" s="292" t="s">
        <v>12</v>
      </c>
      <c r="D165" s="28" t="e">
        <f>VLOOKUP(A165,'Technology Appraisals (TAs)'!F:F,1,FALSE)</f>
        <v>#N/A</v>
      </c>
      <c r="E165" s="290" t="e">
        <v>#N/A</v>
      </c>
      <c r="F165" t="e">
        <f t="shared" si="2"/>
        <v>#N/A</v>
      </c>
    </row>
    <row r="166" spans="1:6" ht="30.75" thickBot="1">
      <c r="A166" s="299" t="s">
        <v>1946</v>
      </c>
      <c r="B166" s="291" t="s">
        <v>12</v>
      </c>
      <c r="D166" s="28" t="e">
        <f>VLOOKUP(A166,'Technology Appraisals (TAs)'!F:F,1,FALSE)</f>
        <v>#N/A</v>
      </c>
      <c r="E166" s="290" t="e">
        <v>#N/A</v>
      </c>
      <c r="F166" t="e">
        <f t="shared" si="2"/>
        <v>#N/A</v>
      </c>
    </row>
    <row r="167" spans="1:6" ht="45.75" hidden="1" thickBot="1">
      <c r="A167" s="288" t="s">
        <v>911</v>
      </c>
      <c r="B167" s="292" t="s">
        <v>12</v>
      </c>
      <c r="D167" s="28" t="str">
        <f>VLOOKUP(A167,'Technology Appraisals (TAs)'!F:F,1,FALSE)</f>
        <v>Lurbinectedin for treating advanced small-cell lung cancer on or after platinum-based chemotherapy [ID3872]</v>
      </c>
      <c r="E167" s="290" t="s">
        <v>12</v>
      </c>
      <c r="F167" t="b">
        <f t="shared" si="2"/>
        <v>1</v>
      </c>
    </row>
    <row r="168" spans="1:6" ht="30.75" thickBot="1">
      <c r="A168" s="299" t="s">
        <v>1947</v>
      </c>
      <c r="B168" s="293">
        <v>46358</v>
      </c>
      <c r="D168" s="28" t="e">
        <f>VLOOKUP(A168,'Technology Appraisals (TAs)'!F:F,1,FALSE)</f>
        <v>#N/A</v>
      </c>
      <c r="E168" s="290" t="e">
        <v>#N/A</v>
      </c>
      <c r="F168" t="e">
        <f t="shared" si="2"/>
        <v>#N/A</v>
      </c>
    </row>
    <row r="169" spans="1:6" ht="60.75" hidden="1" thickBot="1">
      <c r="A169" s="288" t="s">
        <v>939</v>
      </c>
      <c r="B169" s="292" t="s">
        <v>12</v>
      </c>
      <c r="D169" s="28" t="str">
        <f>VLOOKUP(A169,'Technology Appraisals (TAs)'!F:F,1,FALSE)</f>
        <v>Lutetium oxodotreotide with octreotide for newly diagnosed unresectable or metastatic gastroenteropancreatic neuroendocrine tumours [ID6315]</v>
      </c>
      <c r="E169" s="290" t="s">
        <v>12</v>
      </c>
      <c r="F169" t="b">
        <f t="shared" si="2"/>
        <v>1</v>
      </c>
    </row>
    <row r="170" spans="1:6" ht="45.75" thickBot="1">
      <c r="A170" s="299" t="s">
        <v>1948</v>
      </c>
      <c r="B170" s="291" t="s">
        <v>12</v>
      </c>
      <c r="D170" s="28" t="str">
        <f>VLOOKUP(A170,'Technology Appraisals (TAs)'!F:F,1,FALSE)</f>
        <v>Lutetium-177 vipivotide tetraxetan in combination for treating PSMA-positive hormone-sensitive metastatic prostate cancer [ID6589]</v>
      </c>
      <c r="E170" s="290" t="e">
        <v>#N/A</v>
      </c>
      <c r="F170" t="e">
        <f t="shared" si="2"/>
        <v>#N/A</v>
      </c>
    </row>
    <row r="171" spans="1:6" ht="30.75" hidden="1" thickBot="1">
      <c r="A171" s="288" t="s">
        <v>684</v>
      </c>
      <c r="B171" s="292" t="s">
        <v>12</v>
      </c>
      <c r="D171" s="28" t="str">
        <f>VLOOKUP(A171,'Technology Appraisals (TAs)'!F:F,1,FALSE)</f>
        <v>Maralixibat for treating cholestatic pruritus in Alagille syndrome [ID3941]</v>
      </c>
      <c r="E171" s="290" t="s">
        <v>12</v>
      </c>
      <c r="F171" t="b">
        <f t="shared" si="2"/>
        <v>1</v>
      </c>
    </row>
    <row r="172" spans="1:6" ht="30.75" hidden="1" thickBot="1">
      <c r="A172" s="287" t="s">
        <v>838</v>
      </c>
      <c r="B172" s="291" t="s">
        <v>12</v>
      </c>
      <c r="D172" s="28" t="str">
        <f>VLOOKUP(A172,'Technology Appraisals (TAs)'!F:F,1,FALSE)</f>
        <v>Maralixibat for treating progressive familial intrahepatic cholestasis [ID3818]</v>
      </c>
      <c r="E172" s="290" t="s">
        <v>12</v>
      </c>
      <c r="F172" t="b">
        <f t="shared" si="2"/>
        <v>1</v>
      </c>
    </row>
    <row r="173" spans="1:6" ht="30.75" hidden="1" thickBot="1">
      <c r="A173" s="288" t="s">
        <v>833</v>
      </c>
      <c r="B173" s="292" t="s">
        <v>12</v>
      </c>
      <c r="D173" s="28" t="str">
        <f>VLOOKUP(A173,'Technology Appraisals (TAs)'!F:F,1,FALSE)</f>
        <v>Masitinib with riluzole for treating amyotrophic lateral sclerosis [ID6257]</v>
      </c>
      <c r="E173" s="290" t="s">
        <v>12</v>
      </c>
      <c r="F173" t="b">
        <f t="shared" si="2"/>
        <v>1</v>
      </c>
    </row>
    <row r="174" spans="1:6" ht="45.75" hidden="1" thickBot="1">
      <c r="A174" s="287" t="s">
        <v>938</v>
      </c>
      <c r="B174" s="291" t="s">
        <v>12</v>
      </c>
      <c r="D174" s="28" t="str">
        <f>VLOOKUP(A174,'Technology Appraisals (TAs)'!F:F,1,FALSE)</f>
        <v>Mavacamten for treating symptomatic non-obstructive hypertrophic cardiomyopathy [ID6523]</v>
      </c>
      <c r="E174" s="290" t="s">
        <v>12</v>
      </c>
      <c r="F174" t="b">
        <f t="shared" si="2"/>
        <v>1</v>
      </c>
    </row>
    <row r="175" spans="1:6" ht="15.75" thickBot="1">
      <c r="A175" s="299" t="s">
        <v>1949</v>
      </c>
      <c r="B175" s="294">
        <v>42641</v>
      </c>
      <c r="D175" s="28" t="e">
        <f>VLOOKUP(A175,'Technology Appraisals (TAs)'!F:F,1,FALSE)</f>
        <v>#N/A</v>
      </c>
      <c r="E175" s="290" t="e">
        <v>#N/A</v>
      </c>
      <c r="F175" t="e">
        <f t="shared" si="2"/>
        <v>#N/A</v>
      </c>
    </row>
    <row r="176" spans="1:6" ht="45.75" thickBot="1">
      <c r="A176" s="299" t="s">
        <v>1950</v>
      </c>
      <c r="B176" s="291" t="s">
        <v>12</v>
      </c>
      <c r="D176" s="28" t="e">
        <f>VLOOKUP(A176,'Technology Appraisals (TAs)'!F:F,1,FALSE)</f>
        <v>#N/A</v>
      </c>
      <c r="E176" s="290" t="e">
        <v>#N/A</v>
      </c>
      <c r="F176" t="e">
        <f t="shared" si="2"/>
        <v>#N/A</v>
      </c>
    </row>
    <row r="177" spans="1:6" ht="60.75" thickBot="1">
      <c r="A177" s="299" t="s">
        <v>1951</v>
      </c>
      <c r="B177" s="292" t="s">
        <v>12</v>
      </c>
      <c r="D177" s="28" t="str">
        <f>VLOOKUP(A177,'Technology Appraisals (TAs)'!F:F,1,FALSE)</f>
        <v>Mezigdomide with dexamethasone and carfilzomib for treating relapsed or refractory multiple myeloma after at least 1 line of treatment [ID6513]</v>
      </c>
      <c r="E177" s="290" t="e">
        <v>#N/A</v>
      </c>
      <c r="F177" t="e">
        <f t="shared" si="2"/>
        <v>#N/A</v>
      </c>
    </row>
    <row r="178" spans="1:6" ht="30.75" thickBot="1">
      <c r="A178" s="299" t="s">
        <v>1952</v>
      </c>
      <c r="B178" s="291" t="s">
        <v>12</v>
      </c>
      <c r="D178" s="28" t="e">
        <f>VLOOKUP(A178,'Technology Appraisals (TAs)'!F:F,1,FALSE)</f>
        <v>#N/A</v>
      </c>
      <c r="E178" s="290" t="e">
        <v>#N/A</v>
      </c>
      <c r="F178" t="e">
        <f t="shared" si="2"/>
        <v>#N/A</v>
      </c>
    </row>
    <row r="179" spans="1:6" ht="60.75" hidden="1" thickBot="1">
      <c r="A179" s="288" t="s">
        <v>580</v>
      </c>
      <c r="B179" s="294">
        <v>46093</v>
      </c>
      <c r="D179" s="28" t="str">
        <f>VLOOKUP(A179,'Technology Appraisals (TAs)'!F:F,1,FALSE)</f>
        <v>Mirvetuximab soravtansine for treating folate receptor alpha-positive platinum-resistant advanced epithelial ovarian, fallopian tube or primary peritoneal cancer [ID6442]</v>
      </c>
      <c r="E179" s="290">
        <v>46050</v>
      </c>
      <c r="F179" s="289" t="b">
        <f t="shared" si="2"/>
        <v>0</v>
      </c>
    </row>
    <row r="180" spans="1:6" ht="15.75" thickBot="1">
      <c r="A180" s="299" t="s">
        <v>1953</v>
      </c>
      <c r="B180" s="291" t="s">
        <v>12</v>
      </c>
      <c r="D180" s="28" t="e">
        <f>VLOOKUP(A180,'Technology Appraisals (TAs)'!F:F,1,FALSE)</f>
        <v>#N/A</v>
      </c>
      <c r="E180" s="290" t="e">
        <v>#N/A</v>
      </c>
      <c r="F180" t="e">
        <f t="shared" si="2"/>
        <v>#N/A</v>
      </c>
    </row>
    <row r="181" spans="1:6" ht="60.75" hidden="1" thickBot="1">
      <c r="A181" s="288" t="s">
        <v>652</v>
      </c>
      <c r="B181" s="292" t="s">
        <v>12</v>
      </c>
      <c r="D181" s="28" t="str">
        <f>VLOOKUP(A181,'Technology Appraisals (TAs)'!F:F,1,FALSE)</f>
        <v>Natalizumab (originator and biosimilar) for treating highly active relapsing–remitting multiple sclerosis after disease-modifying therapy [ID6369]</v>
      </c>
      <c r="E181" s="290" t="s">
        <v>12</v>
      </c>
      <c r="F181" t="b">
        <f t="shared" si="2"/>
        <v>1</v>
      </c>
    </row>
    <row r="182" spans="1:6" ht="30.75" thickBot="1">
      <c r="A182" s="299" t="s">
        <v>1954</v>
      </c>
      <c r="B182" s="291" t="s">
        <v>12</v>
      </c>
      <c r="D182" s="28" t="str">
        <f>VLOOKUP(A182,'Technology Appraisals (TAs)'!F:F,1,FALSE)</f>
        <v>Navepegritide for treating achondroplasia in people 2 to 15 years [ID6538]</v>
      </c>
      <c r="E182" s="290" t="e">
        <v>#N/A</v>
      </c>
      <c r="F182" t="e">
        <f t="shared" si="2"/>
        <v>#N/A</v>
      </c>
    </row>
    <row r="183" spans="1:6" ht="30.75" thickBot="1">
      <c r="A183" s="299" t="s">
        <v>1955</v>
      </c>
      <c r="B183" s="292" t="s">
        <v>12</v>
      </c>
      <c r="D183" s="28" t="str">
        <f>VLOOKUP(A183,'Technology Appraisals (TAs)'!F:F,1,FALSE)</f>
        <v>Naxitamab with GM-CSF for treating relapsed or refractory high-risk neuroblastoma [ID3769]</v>
      </c>
      <c r="E183" s="290" t="e">
        <v>#N/A</v>
      </c>
      <c r="F183" t="e">
        <f t="shared" si="2"/>
        <v>#N/A</v>
      </c>
    </row>
    <row r="184" spans="1:6" ht="30.75" hidden="1" thickBot="1">
      <c r="A184" s="287" t="s">
        <v>747</v>
      </c>
      <c r="B184" s="291" t="s">
        <v>12</v>
      </c>
      <c r="D184" s="28" t="str">
        <f>VLOOKUP(A184,'Technology Appraisals (TAs)'!F:F,1,FALSE)</f>
        <v>Nemolizumab for treating prurigo nodularis [ID6451]</v>
      </c>
      <c r="E184" s="290" t="s">
        <v>12</v>
      </c>
      <c r="F184" t="b">
        <f t="shared" si="2"/>
        <v>1</v>
      </c>
    </row>
    <row r="185" spans="1:6" ht="30.75" hidden="1" thickBot="1">
      <c r="A185" s="288" t="s">
        <v>790</v>
      </c>
      <c r="B185" s="292" t="s">
        <v>12</v>
      </c>
      <c r="D185" s="28" t="e">
        <f>VLOOKUP(A185,'Technology Appraisals (TAs)'!F:F,1,FALSE)</f>
        <v>#N/A</v>
      </c>
      <c r="E185" s="290" t="s">
        <v>12</v>
      </c>
      <c r="F185" t="b">
        <f t="shared" si="2"/>
        <v>1</v>
      </c>
    </row>
    <row r="186" spans="1:6" ht="30.75" hidden="1" thickBot="1">
      <c r="A186" s="287" t="s">
        <v>849</v>
      </c>
      <c r="B186" s="291" t="s">
        <v>12</v>
      </c>
      <c r="D186" s="28" t="str">
        <f>VLOOKUP(A186,'Technology Appraisals (TAs)'!F:F,1,FALSE)</f>
        <v>Neuro-Cells stem-cell treatment for traumatic spinal cord injury [ID6588]</v>
      </c>
      <c r="E186" s="290" t="s">
        <v>12</v>
      </c>
      <c r="F186" t="b">
        <f t="shared" si="2"/>
        <v>1</v>
      </c>
    </row>
    <row r="187" spans="1:6" ht="30.75" thickBot="1">
      <c r="A187" s="299" t="s">
        <v>1956</v>
      </c>
      <c r="B187" s="294">
        <v>42914</v>
      </c>
      <c r="D187" s="28" t="e">
        <f>VLOOKUP(A187,'Technology Appraisals (TAs)'!F:F,1,FALSE)</f>
        <v>#N/A</v>
      </c>
      <c r="E187" s="290" t="e">
        <v>#N/A</v>
      </c>
      <c r="F187" t="e">
        <f t="shared" si="2"/>
        <v>#N/A</v>
      </c>
    </row>
    <row r="188" spans="1:6" ht="30.75" hidden="1" thickBot="1">
      <c r="A188" s="287" t="s">
        <v>913</v>
      </c>
      <c r="B188" s="291" t="s">
        <v>12</v>
      </c>
      <c r="D188" s="28" t="e">
        <f>VLOOKUP(A188,'Technology Appraisals (TAs)'!F:F,1,FALSE)</f>
        <v>#N/A</v>
      </c>
      <c r="E188" s="290" t="s">
        <v>12</v>
      </c>
      <c r="F188" t="b">
        <f t="shared" si="2"/>
        <v>1</v>
      </c>
    </row>
    <row r="189" spans="1:6" ht="45.75" hidden="1" thickBot="1">
      <c r="A189" s="288" t="s">
        <v>936</v>
      </c>
      <c r="B189" s="292" t="s">
        <v>12</v>
      </c>
      <c r="D189" s="28" t="str">
        <f>VLOOKUP(A189,'Technology Appraisals (TAs)'!F:F,1,FALSE)</f>
        <v>Niraparib with dostarlimab for maintenance treatment of advanced or recurrent endometrial cancer [ID6316]</v>
      </c>
      <c r="E189" s="290" t="s">
        <v>12</v>
      </c>
      <c r="F189" t="b">
        <f t="shared" si="2"/>
        <v>1</v>
      </c>
    </row>
    <row r="190" spans="1:6" ht="60.75" hidden="1" thickBot="1">
      <c r="A190" s="287" t="s">
        <v>934</v>
      </c>
      <c r="B190" s="291" t="s">
        <v>12</v>
      </c>
      <c r="D190" s="28" t="str">
        <f>VLOOKUP(A190,'Technology Appraisals (TAs)'!F:F,1,FALSE)</f>
        <v>Niraparib with pembrolizumab for maintenance treatment of advanced non-small-cell lung cancer after platinum-based chemotherapy with pembrolizumab [ID6345]</v>
      </c>
      <c r="E190" s="290" t="s">
        <v>12</v>
      </c>
      <c r="F190" t="b">
        <f t="shared" si="2"/>
        <v>1</v>
      </c>
    </row>
    <row r="191" spans="1:6" ht="30.75" hidden="1" thickBot="1">
      <c r="A191" s="288" t="s">
        <v>783</v>
      </c>
      <c r="B191" s="292" t="s">
        <v>12</v>
      </c>
      <c r="D191" s="28" t="str">
        <f>VLOOKUP(A191,'Technology Appraisals (TAs)'!F:F,1,FALSE)</f>
        <v>Nirogacestat for treating desmoid tumours [ID6453]</v>
      </c>
      <c r="E191" s="290" t="s">
        <v>12</v>
      </c>
      <c r="F191" t="b">
        <f t="shared" si="2"/>
        <v>1</v>
      </c>
    </row>
    <row r="192" spans="1:6" ht="30.75" hidden="1" thickBot="1">
      <c r="A192" s="287" t="s">
        <v>933</v>
      </c>
      <c r="B192" s="291" t="s">
        <v>12</v>
      </c>
      <c r="D192" s="28" t="str">
        <f>VLOOKUP(A192,'Technology Appraisals (TAs)'!F:F,1,FALSE)</f>
        <v>Nitazoxanide for treating the common cold in people 12 years and over [ID4049]</v>
      </c>
      <c r="E192" s="290" t="s">
        <v>12</v>
      </c>
      <c r="F192" t="b">
        <f t="shared" si="2"/>
        <v>1</v>
      </c>
    </row>
    <row r="193" spans="1:6" ht="45.75" thickBot="1">
      <c r="A193" s="299" t="s">
        <v>1957</v>
      </c>
      <c r="B193" s="294">
        <v>46008</v>
      </c>
      <c r="D193" s="28" t="str">
        <f>VLOOKUP(A193,'Technology Appraisals (TAs)'!F:F,1,FALSE)</f>
        <v>Nivolumab as neoadjuvant (with chemotherapy) and adjuvant (as monotherapy) treatment for resectable non-small-cell lung cancer [ID6310]</v>
      </c>
      <c r="E193" s="290" t="e">
        <v>#N/A</v>
      </c>
      <c r="F193" t="e">
        <f t="shared" si="2"/>
        <v>#N/A</v>
      </c>
    </row>
    <row r="194" spans="1:6" ht="30.75" thickBot="1">
      <c r="A194" s="299" t="s">
        <v>1958</v>
      </c>
      <c r="B194" s="293">
        <v>45490</v>
      </c>
      <c r="D194" s="28" t="e">
        <f>VLOOKUP(A194,'Technology Appraisals (TAs)'!F:F,1,FALSE)</f>
        <v>#N/A</v>
      </c>
      <c r="E194" s="290" t="e">
        <v>#N/A</v>
      </c>
      <c r="F194" t="e">
        <f t="shared" ref="F194:F257" si="3">B194=E194</f>
        <v>#N/A</v>
      </c>
    </row>
    <row r="195" spans="1:6" ht="30.75" thickBot="1">
      <c r="A195" s="299" t="s">
        <v>1959</v>
      </c>
      <c r="B195" s="292" t="s">
        <v>12</v>
      </c>
      <c r="D195" s="28" t="str">
        <f>VLOOKUP(A195,'Technology Appraisals (TAs)'!F:F,1,FALSE)</f>
        <v>Nivolumab for adjuvant treatment of resected non-small-cell lung cancer [ID4053]</v>
      </c>
      <c r="E195" s="290" t="e">
        <v>#N/A</v>
      </c>
      <c r="F195" t="e">
        <f t="shared" si="3"/>
        <v>#N/A</v>
      </c>
    </row>
    <row r="196" spans="1:6" ht="45.75" thickBot="1">
      <c r="A196" s="299" t="s">
        <v>1960</v>
      </c>
      <c r="B196" s="291" t="s">
        <v>12</v>
      </c>
      <c r="D196" s="28" t="str">
        <f>VLOOKUP(A196,'Technology Appraisals (TAs)'!F:F,1,FALSE)</f>
        <v>Nivolumab with BMS-986205 and chemotherapy for neoadjuvant treatment of muscle-invasive bladder cancer [ID6321]</v>
      </c>
      <c r="E196" s="290" t="e">
        <v>#N/A</v>
      </c>
      <c r="F196" t="e">
        <f t="shared" si="3"/>
        <v>#N/A</v>
      </c>
    </row>
    <row r="197" spans="1:6" ht="45.75" hidden="1" thickBot="1">
      <c r="A197" s="288" t="s">
        <v>889</v>
      </c>
      <c r="B197" s="292" t="s">
        <v>12</v>
      </c>
      <c r="D197" s="28" t="str">
        <f>VLOOKUP(A197,'Technology Appraisals (TAs)'!F:F,1,FALSE)</f>
        <v>Nivolumab with chemotherapy for untreated unresectable or metastatic urothelial cancer [ID5102]</v>
      </c>
      <c r="E197" s="290" t="s">
        <v>12</v>
      </c>
      <c r="F197" t="b">
        <f t="shared" si="3"/>
        <v>1</v>
      </c>
    </row>
    <row r="198" spans="1:6" ht="30.75" thickBot="1">
      <c r="A198" s="299" t="s">
        <v>1961</v>
      </c>
      <c r="B198" s="293">
        <v>46232</v>
      </c>
      <c r="D198" s="28" t="str">
        <f>VLOOKUP(A198,'Technology Appraisals (TAs)'!F:F,1,FALSE)</f>
        <v>Nivolumab with ipilimumab for untreated advanced hepatocellular carcinoma [ID6239]</v>
      </c>
      <c r="E198" s="290" t="e">
        <v>#N/A</v>
      </c>
      <c r="F198" t="e">
        <f t="shared" si="3"/>
        <v>#N/A</v>
      </c>
    </row>
    <row r="199" spans="1:6" ht="30.75" thickBot="1">
      <c r="A199" s="299" t="s">
        <v>1962</v>
      </c>
      <c r="B199" s="292" t="s">
        <v>12</v>
      </c>
      <c r="D199" s="28" t="e">
        <f>VLOOKUP(A199,'Technology Appraisals (TAs)'!F:F,1,FALSE)</f>
        <v>#N/A</v>
      </c>
      <c r="E199" s="290" t="e">
        <v>#N/A</v>
      </c>
      <c r="F199" t="e">
        <f t="shared" si="3"/>
        <v>#N/A</v>
      </c>
    </row>
    <row r="200" spans="1:6" ht="45.75" thickBot="1">
      <c r="A200" s="299" t="s">
        <v>1963</v>
      </c>
      <c r="B200" s="291" t="s">
        <v>12</v>
      </c>
      <c r="D200" s="28" t="str">
        <f>VLOOKUP(A200,'Technology Appraisals (TAs)'!F:F,1,FALSE)</f>
        <v>Nivolumab with ipilimumab for untreated unresectable stage 3 non-small-cell lung cancer [ID6248]</v>
      </c>
      <c r="E200" s="290" t="e">
        <v>#N/A</v>
      </c>
      <c r="F200" t="e">
        <f t="shared" si="3"/>
        <v>#N/A</v>
      </c>
    </row>
    <row r="201" spans="1:6" ht="45.75" thickBot="1">
      <c r="A201" s="299" t="s">
        <v>1964</v>
      </c>
      <c r="B201" s="292" t="s">
        <v>12</v>
      </c>
      <c r="D201" s="28" t="str">
        <f>VLOOKUP(A201,'Technology Appraisals (TAs)'!F:F,1,FALSE)</f>
        <v>Nivolumab–relatlimab for adjuvant treatment of resected stage 3 or 4 melanoma in people 12 years and over [ID6475]</v>
      </c>
      <c r="E201" s="290" t="e">
        <v>#N/A</v>
      </c>
      <c r="F201" t="e">
        <f t="shared" si="3"/>
        <v>#N/A</v>
      </c>
    </row>
    <row r="202" spans="1:6" ht="45.75" hidden="1" thickBot="1">
      <c r="A202" s="287" t="s">
        <v>731</v>
      </c>
      <c r="B202" s="293">
        <v>46295</v>
      </c>
      <c r="D202" s="28" t="e">
        <f>VLOOKUP(A202,'Technology Appraisals (TAs)'!F:F,1,FALSE)</f>
        <v>#N/A</v>
      </c>
      <c r="E202" s="290">
        <v>46295</v>
      </c>
      <c r="F202" t="b">
        <f t="shared" si="3"/>
        <v>1</v>
      </c>
    </row>
    <row r="203" spans="1:6" ht="45.75" hidden="1" thickBot="1">
      <c r="A203" s="288" t="s">
        <v>700</v>
      </c>
      <c r="B203" s="292" t="s">
        <v>12</v>
      </c>
      <c r="D203" s="28" t="str">
        <f>VLOOKUP(A203,'Technology Appraisals (TAs)'!F:F,1,FALSE)</f>
        <v>Nusinersen and risdiplam for treating spinal muscular atrophy (review of TA588 and TA755) [ID6195]</v>
      </c>
      <c r="E203" s="290" t="s">
        <v>12</v>
      </c>
      <c r="F203" t="b">
        <f t="shared" si="3"/>
        <v>1</v>
      </c>
    </row>
    <row r="204" spans="1:6" ht="15.75" thickBot="1">
      <c r="A204" s="299" t="s">
        <v>1965</v>
      </c>
      <c r="B204" s="291" t="s">
        <v>12</v>
      </c>
      <c r="D204" s="28" t="e">
        <f>VLOOKUP(A204,'Technology Appraisals (TAs)'!F:F,1,FALSE)</f>
        <v>#N/A</v>
      </c>
      <c r="E204" s="290" t="e">
        <v>#N/A</v>
      </c>
      <c r="F204" t="e">
        <f t="shared" si="3"/>
        <v>#N/A</v>
      </c>
    </row>
    <row r="205" spans="1:6" ht="45.75" hidden="1" thickBot="1">
      <c r="A205" s="288" t="s">
        <v>536</v>
      </c>
      <c r="B205" s="292" t="s">
        <v>12</v>
      </c>
      <c r="D205" s="28" t="str">
        <f>VLOOKUP(A205,'Technology Appraisals (TAs)'!F:F,1,FALSE)</f>
        <v>Obecabtagene autoleucel for treating relapsed or refractory B-cell acute lymphoblastic leukaemia [ID6347]</v>
      </c>
      <c r="E205" s="290" t="s">
        <v>12</v>
      </c>
      <c r="F205" t="b">
        <f t="shared" si="3"/>
        <v>1</v>
      </c>
    </row>
    <row r="206" spans="1:6" ht="30.75" thickBot="1">
      <c r="A206" s="299" t="s">
        <v>1966</v>
      </c>
      <c r="B206" s="291" t="s">
        <v>12</v>
      </c>
      <c r="D206" s="28" t="e">
        <f>VLOOKUP(A206,'Technology Appraisals (TAs)'!F:F,1,FALSE)</f>
        <v>#N/A</v>
      </c>
      <c r="E206" s="290" t="e">
        <v>#N/A</v>
      </c>
      <c r="F206" t="e">
        <f t="shared" si="3"/>
        <v>#N/A</v>
      </c>
    </row>
    <row r="207" spans="1:6" ht="30.75" thickBot="1">
      <c r="A207" s="299" t="s">
        <v>1967</v>
      </c>
      <c r="B207" s="294">
        <v>46092</v>
      </c>
      <c r="D207" s="28" t="e">
        <f>VLOOKUP(A207,'Technology Appraisals (TAs)'!F:F,1,FALSE)</f>
        <v>#N/A</v>
      </c>
      <c r="E207" s="290" t="e">
        <v>#N/A</v>
      </c>
      <c r="F207" t="e">
        <f t="shared" si="3"/>
        <v>#N/A</v>
      </c>
    </row>
    <row r="208" spans="1:6" ht="30.75" hidden="1" thickBot="1">
      <c r="A208" s="287" t="s">
        <v>840</v>
      </c>
      <c r="B208" s="291" t="s">
        <v>12</v>
      </c>
      <c r="D208" s="28" t="str">
        <f>VLOOKUP(A208,'Technology Appraisals (TAs)'!F:F,1,FALSE)</f>
        <v>Odevixibat for treating cholestasis and pruritus in Alagille Syndrome [ID6181]</v>
      </c>
      <c r="E208" s="290" t="s">
        <v>12</v>
      </c>
      <c r="F208" t="b">
        <f t="shared" si="3"/>
        <v>1</v>
      </c>
    </row>
    <row r="209" spans="1:6" ht="30.75" hidden="1" thickBot="1">
      <c r="A209" s="288" t="s">
        <v>774</v>
      </c>
      <c r="B209" s="292" t="s">
        <v>12</v>
      </c>
      <c r="D209" s="28" t="str">
        <f>VLOOKUP(A209,'Technology Appraisals (TAs)'!F:F,1,FALSE)</f>
        <v>Olezarsen for treating familial chylomicronaemia syndrome [ID6585]</v>
      </c>
      <c r="E209" s="290" t="s">
        <v>12</v>
      </c>
      <c r="F209" t="b">
        <f t="shared" si="3"/>
        <v>1</v>
      </c>
    </row>
    <row r="210" spans="1:6" ht="30.75" hidden="1" thickBot="1">
      <c r="A210" s="287" t="s">
        <v>932</v>
      </c>
      <c r="B210" s="291" t="s">
        <v>12</v>
      </c>
      <c r="D210" s="28" t="str">
        <f>VLOOKUP(A210,'Technology Appraisals (TAs)'!F:F,1,FALSE)</f>
        <v>Omburtamab for treating relapsed neuroblastoma [ID1664]</v>
      </c>
      <c r="E210" s="290" t="s">
        <v>12</v>
      </c>
      <c r="F210" t="b">
        <f t="shared" si="3"/>
        <v>1</v>
      </c>
    </row>
    <row r="211" spans="1:6" ht="30.75" thickBot="1">
      <c r="A211" s="299" t="s">
        <v>1968</v>
      </c>
      <c r="B211" s="292" t="s">
        <v>12</v>
      </c>
      <c r="D211" s="28" t="str">
        <f>VLOOKUP(A211,'Technology Appraisals (TAs)'!F:F,1,FALSE)</f>
        <v>Oral paclitaxel with encequidar for treating advanced breast cancer [ID5111]</v>
      </c>
      <c r="E211" s="290" t="e">
        <v>#N/A</v>
      </c>
      <c r="F211" t="e">
        <f t="shared" si="3"/>
        <v>#N/A</v>
      </c>
    </row>
    <row r="212" spans="1:6" ht="15.75" thickBot="1">
      <c r="A212" s="299" t="s">
        <v>1969</v>
      </c>
      <c r="B212" s="291" t="s">
        <v>12</v>
      </c>
      <c r="D212" s="28" t="e">
        <f>VLOOKUP(A212,'Technology Appraisals (TAs)'!F:F,1,FALSE)</f>
        <v>#N/A</v>
      </c>
      <c r="E212" s="290" t="e">
        <v>#N/A</v>
      </c>
      <c r="F212" t="e">
        <f t="shared" si="3"/>
        <v>#N/A</v>
      </c>
    </row>
    <row r="213" spans="1:6" ht="60.75" hidden="1" thickBot="1">
      <c r="A213" s="288" t="s">
        <v>617</v>
      </c>
      <c r="B213" s="294">
        <v>46050</v>
      </c>
      <c r="D213" s="28" t="str">
        <f>VLOOKUP(A213,'Technology Appraisals (TAs)'!F:F,1,FALSE)</f>
        <v>Osimertinib for maintenance treatment of EGFR mutation-positive locally advanced unresectable non-small-cell lung cancer after platinum-based chemoradiation [ID6223]</v>
      </c>
      <c r="E213" s="290">
        <v>46064</v>
      </c>
      <c r="F213" s="289" t="b">
        <f t="shared" si="3"/>
        <v>0</v>
      </c>
    </row>
    <row r="214" spans="1:6" ht="45.75" thickBot="1">
      <c r="A214" s="299" t="s">
        <v>1970</v>
      </c>
      <c r="B214" s="291" t="s">
        <v>12</v>
      </c>
      <c r="D214" s="28" t="str">
        <f>VLOOKUP(A214,'Technology Appraisals (TAs)'!F:F,1,FALSE)</f>
        <v>Osimertinib for neoadjuvant treatment of EGFR mutation-positive resectable non-small-cell lung cancer [ID6472]</v>
      </c>
      <c r="E214" s="290" t="e">
        <v>#N/A</v>
      </c>
      <c r="F214" t="e">
        <f t="shared" si="3"/>
        <v>#N/A</v>
      </c>
    </row>
    <row r="215" spans="1:6" ht="60.75" hidden="1" thickBot="1">
      <c r="A215" s="288" t="s">
        <v>810</v>
      </c>
      <c r="B215" s="292" t="s">
        <v>12</v>
      </c>
      <c r="D215" s="28" t="str">
        <f>VLOOKUP(A215,'Technology Appraisals (TAs)'!F:F,1,FALSE)</f>
        <v>Oxybutynin hydrochloride for managing neurogenic detrusor overactivity in people 6 years and over with spinal cord injury or spina bifida [ID5089]</v>
      </c>
      <c r="E215" s="290" t="s">
        <v>12</v>
      </c>
      <c r="F215" t="b">
        <f t="shared" si="3"/>
        <v>1</v>
      </c>
    </row>
    <row r="216" spans="1:6" ht="60.75" thickBot="1">
      <c r="A216" s="299" t="s">
        <v>1971</v>
      </c>
      <c r="B216" s="291" t="s">
        <v>12</v>
      </c>
      <c r="D216" s="28" t="str">
        <f>VLOOKUP(A216,'Technology Appraisals (TAs)'!F:F,1,FALSE)</f>
        <v>Palbociclib with trastuzumab and endocrine therapy for maintenance treatment of hormone-receptor positive, HER2-positive metastatic breast cancer [ID6251]</v>
      </c>
      <c r="E216" s="290" t="e">
        <v>#N/A</v>
      </c>
      <c r="F216" t="e">
        <f t="shared" si="3"/>
        <v>#N/A</v>
      </c>
    </row>
    <row r="217" spans="1:6" ht="30.75" hidden="1" thickBot="1">
      <c r="A217" s="288" t="s">
        <v>898</v>
      </c>
      <c r="B217" s="292" t="s">
        <v>12</v>
      </c>
      <c r="D217" s="28" t="str">
        <f>VLOOKUP(A217,'Technology Appraisals (TAs)'!F:F,1,FALSE)</f>
        <v>Palforzia for treating peanut allergy in children aged 1 to 3 [ID6144]</v>
      </c>
      <c r="E217" s="290" t="s">
        <v>12</v>
      </c>
      <c r="F217" t="b">
        <f t="shared" si="3"/>
        <v>1</v>
      </c>
    </row>
    <row r="218" spans="1:6" ht="30.75" hidden="1" thickBot="1">
      <c r="A218" s="287" t="s">
        <v>566</v>
      </c>
      <c r="B218" s="293">
        <v>46008</v>
      </c>
      <c r="D218" s="28" t="str">
        <f>VLOOKUP(A218,'Technology Appraisals (TAs)'!F:F,1,FALSE)</f>
        <v>Palopegteriparatide for treating chronic hypoparathyroidism [ID6380]</v>
      </c>
      <c r="E218" s="290">
        <v>46008</v>
      </c>
      <c r="F218" t="b">
        <f t="shared" si="3"/>
        <v>1</v>
      </c>
    </row>
    <row r="219" spans="1:6" ht="60.75" thickBot="1">
      <c r="A219" s="299" t="s">
        <v>1972</v>
      </c>
      <c r="B219" s="292" t="s">
        <v>12</v>
      </c>
      <c r="D219" s="28" t="str">
        <f>VLOOKUP(A219,'Technology Appraisals (TAs)'!F:F,1,FALSE)</f>
        <v>Patritumab deruxtecan for treating EGFR mutation-positive advanced non-small-cell lung cancer after 1 or 2 tyrosine kinase inhibitor treatment [ID6467]</v>
      </c>
      <c r="E219" s="290" t="e">
        <v>#N/A</v>
      </c>
      <c r="F219" t="e">
        <f t="shared" si="3"/>
        <v>#N/A</v>
      </c>
    </row>
    <row r="220" spans="1:6" ht="15.75" thickBot="1">
      <c r="A220" s="299" t="s">
        <v>1973</v>
      </c>
      <c r="B220" s="291" t="s">
        <v>12</v>
      </c>
      <c r="D220" s="28" t="e">
        <f>VLOOKUP(A220,'Technology Appraisals (TAs)'!F:F,1,FALSE)</f>
        <v>#N/A</v>
      </c>
      <c r="E220" s="290" t="e">
        <v>#N/A</v>
      </c>
      <c r="F220" t="e">
        <f t="shared" si="3"/>
        <v>#N/A</v>
      </c>
    </row>
    <row r="221" spans="1:6" ht="30.75" hidden="1" thickBot="1">
      <c r="A221" s="288" t="s">
        <v>860</v>
      </c>
      <c r="B221" s="292" t="s">
        <v>12</v>
      </c>
      <c r="D221" s="28" t="str">
        <f>VLOOKUP(A221,'Technology Appraisals (TAs)'!F:F,1,FALSE)</f>
        <v>Pegcetacoplan for treating geographic atrophy [ID4041]</v>
      </c>
      <c r="E221" s="290" t="s">
        <v>12</v>
      </c>
      <c r="F221" t="b">
        <f t="shared" si="3"/>
        <v>1</v>
      </c>
    </row>
    <row r="222" spans="1:6" ht="60.75" hidden="1" thickBot="1">
      <c r="A222" s="287" t="s">
        <v>720</v>
      </c>
      <c r="B222" s="293">
        <v>46191</v>
      </c>
      <c r="D222" s="28" t="str">
        <f>VLOOKUP(A222,'Technology Appraisals (TAs)'!F:F,1,FALSE)</f>
        <v>Pegcetacoplan for treating primary complement 3 glomerulopathy and primary immune-complex membranoproliferative glomerulonephritis in people 12 years and over [ID6489]</v>
      </c>
      <c r="E222" s="290">
        <v>46191</v>
      </c>
      <c r="F222" t="b">
        <f t="shared" si="3"/>
        <v>1</v>
      </c>
    </row>
    <row r="223" spans="1:6" ht="15.75" thickBot="1">
      <c r="A223" s="299" t="s">
        <v>1974</v>
      </c>
      <c r="B223" s="294">
        <v>46009</v>
      </c>
      <c r="D223" s="28" t="e">
        <f>VLOOKUP(A223,'Technology Appraisals (TAs)'!F:F,1,FALSE)</f>
        <v>#N/A</v>
      </c>
      <c r="E223" s="290" t="e">
        <v>#N/A</v>
      </c>
      <c r="F223" t="e">
        <f t="shared" si="3"/>
        <v>#N/A</v>
      </c>
    </row>
    <row r="224" spans="1:6" ht="75.75" hidden="1" thickBot="1">
      <c r="A224" s="287" t="s">
        <v>725</v>
      </c>
      <c r="B224" s="293">
        <v>46204</v>
      </c>
      <c r="D224" s="28" t="str">
        <f>VLOOKUP(A224,'Technology Appraisals (TAs)'!F:F,1,FALSE)</f>
        <v>Pembrolizumab before surgery (neoadjuvant) then with radiotherapy after surgery (adjuvant) for newly diagnosed, resectable, locally advanced, squamous cell head and neck cancer [ID6477]</v>
      </c>
      <c r="E224" s="290">
        <v>46204</v>
      </c>
      <c r="F224" t="b">
        <f t="shared" si="3"/>
        <v>1</v>
      </c>
    </row>
    <row r="225" spans="1:6" ht="30.75" thickBot="1">
      <c r="A225" s="299" t="s">
        <v>1975</v>
      </c>
      <c r="B225" s="294">
        <v>46324</v>
      </c>
      <c r="D225" s="28" t="str">
        <f>VLOOKUP(A225,'Technology Appraisals (TAs)'!F:F,1,FALSE)</f>
        <v>Pembrolizumab for adjuvant treatment of hepatocellular carcinoma [ID3994]</v>
      </c>
      <c r="E225" s="290" t="e">
        <v>#N/A</v>
      </c>
      <c r="F225" t="e">
        <f t="shared" si="3"/>
        <v>#N/A</v>
      </c>
    </row>
    <row r="226" spans="1:6" ht="45.75" thickBot="1">
      <c r="A226" s="299" t="s">
        <v>1976</v>
      </c>
      <c r="B226" s="291" t="s">
        <v>12</v>
      </c>
      <c r="D226" s="28" t="e">
        <f>VLOOKUP(A226,'Technology Appraisals (TAs)'!F:F,1,FALSE)</f>
        <v>#N/A</v>
      </c>
      <c r="E226" s="290" t="e">
        <v>#N/A</v>
      </c>
      <c r="F226" t="e">
        <f t="shared" si="3"/>
        <v>#N/A</v>
      </c>
    </row>
    <row r="227" spans="1:6" ht="60.75" hidden="1" thickBot="1">
      <c r="A227" s="288" t="s">
        <v>808</v>
      </c>
      <c r="B227" s="292" t="s">
        <v>12</v>
      </c>
      <c r="D227" s="28" t="str">
        <f>VLOOKUP(A227,'Technology Appraisals (TAs)'!F:F,1,FALSE)</f>
        <v>Pembrolizumab with chemoradiation, then with or without olaparib, for untreated unresectable locally advanced non-small-cell lung cancer [ID6399]</v>
      </c>
      <c r="E227" s="290" t="s">
        <v>12</v>
      </c>
      <c r="F227" t="b">
        <f t="shared" si="3"/>
        <v>1</v>
      </c>
    </row>
    <row r="228" spans="1:6" ht="60.75" hidden="1" thickBot="1">
      <c r="A228" s="287" t="s">
        <v>763</v>
      </c>
      <c r="B228" s="291" t="s">
        <v>12</v>
      </c>
      <c r="D228" s="28" t="str">
        <f>VLOOKUP(A228,'Technology Appraisals (TAs)'!F:F,1,FALSE)</f>
        <v>Pembrolizumab with chemotherapy for adjuvant treatment of newly diagnosed high-risk endometrial cancer after surgery with curative intent [ID6207]</v>
      </c>
      <c r="E228" s="290" t="s">
        <v>12</v>
      </c>
      <c r="F228" t="b">
        <f t="shared" si="3"/>
        <v>1</v>
      </c>
    </row>
    <row r="229" spans="1:6" ht="60.75" thickBot="1">
      <c r="A229" s="299" t="s">
        <v>1977</v>
      </c>
      <c r="B229" s="292" t="s">
        <v>12</v>
      </c>
      <c r="D229" s="28" t="str">
        <f>VLOOKUP(A229,'Technology Appraisals (TAs)'!F:F,1,FALSE)</f>
        <v>Pembrolizumab with chemotherapy for treating hormone receptor-positive HER2-negative locally recurrent inoperable or metastatic breast cancer [ID6285]</v>
      </c>
      <c r="E229" s="290" t="e">
        <v>#N/A</v>
      </c>
      <c r="F229" t="e">
        <f t="shared" si="3"/>
        <v>#N/A</v>
      </c>
    </row>
    <row r="230" spans="1:6" ht="60.75" thickBot="1">
      <c r="A230" s="299" t="s">
        <v>1978</v>
      </c>
      <c r="B230" s="291" t="s">
        <v>12</v>
      </c>
      <c r="D230" s="28" t="str">
        <f>VLOOKUP(A230,'Technology Appraisals (TAs)'!F:F,1,FALSE)</f>
        <v>Pembrolizumab with chemotherapy then olaparib maintenance for treating BRCA-negative advanced epithelial ovarian, fallopian tube or peritoneal cancer [ID3853]</v>
      </c>
      <c r="E230" s="290" t="e">
        <v>#N/A</v>
      </c>
      <c r="F230" t="e">
        <f t="shared" si="3"/>
        <v>#N/A</v>
      </c>
    </row>
    <row r="231" spans="1:6" ht="45.75" thickBot="1">
      <c r="A231" s="299" t="s">
        <v>1979</v>
      </c>
      <c r="B231" s="292" t="s">
        <v>12</v>
      </c>
      <c r="D231" s="28" t="e">
        <f>VLOOKUP(A231,'Technology Appraisals (TAs)'!F:F,1,FALSE)</f>
        <v>#N/A</v>
      </c>
      <c r="E231" s="290" t="e">
        <v>#N/A</v>
      </c>
      <c r="F231" t="e">
        <f t="shared" si="3"/>
        <v>#N/A</v>
      </c>
    </row>
    <row r="232" spans="1:6" ht="30.75" thickBot="1">
      <c r="A232" s="299" t="s">
        <v>1980</v>
      </c>
      <c r="B232" s="291" t="s">
        <v>12</v>
      </c>
      <c r="D232" s="28" t="e">
        <f>VLOOKUP(A232,'Technology Appraisals (TAs)'!F:F,1,FALSE)</f>
        <v>#N/A</v>
      </c>
      <c r="E232" s="290" t="e">
        <v>#N/A</v>
      </c>
      <c r="F232" t="e">
        <f t="shared" si="3"/>
        <v>#N/A</v>
      </c>
    </row>
    <row r="233" spans="1:6" ht="30.75" thickBot="1">
      <c r="A233" s="299" t="s">
        <v>1981</v>
      </c>
      <c r="B233" s="292" t="s">
        <v>12</v>
      </c>
      <c r="D233" s="28" t="e">
        <f>VLOOKUP(A233,'Technology Appraisals (TAs)'!F:F,1,FALSE)</f>
        <v>#N/A</v>
      </c>
      <c r="E233" s="290" t="e">
        <v>#N/A</v>
      </c>
      <c r="F233" t="e">
        <f t="shared" si="3"/>
        <v>#N/A</v>
      </c>
    </row>
    <row r="234" spans="1:6" ht="30.75" thickBot="1">
      <c r="A234" s="299" t="s">
        <v>1982</v>
      </c>
      <c r="B234" s="291" t="s">
        <v>12</v>
      </c>
      <c r="D234" s="28" t="e">
        <f>VLOOKUP(A234,'Technology Appraisals (TAs)'!F:F,1,FALSE)</f>
        <v>#N/A</v>
      </c>
      <c r="E234" s="290" t="e">
        <v>#N/A</v>
      </c>
      <c r="F234" t="e">
        <f t="shared" si="3"/>
        <v>#N/A</v>
      </c>
    </row>
    <row r="235" spans="1:6" ht="45.75" thickBot="1">
      <c r="A235" s="299" t="s">
        <v>1983</v>
      </c>
      <c r="B235" s="292" t="s">
        <v>12</v>
      </c>
      <c r="D235" s="28" t="str">
        <f>VLOOKUP(A235,'Technology Appraisals (TAs)'!F:F,1,FALSE)</f>
        <v>Pembrolizumab with olaparib and chemoradiation for previously untreated limited-stage small-cell lung cancer [ID6412]</v>
      </c>
      <c r="E235" s="290" t="e">
        <v>#N/A</v>
      </c>
      <c r="F235" t="e">
        <f t="shared" si="3"/>
        <v>#N/A</v>
      </c>
    </row>
    <row r="236" spans="1:6" ht="60.75" hidden="1" thickBot="1">
      <c r="A236" s="287" t="s">
        <v>914</v>
      </c>
      <c r="B236" s="291" t="s">
        <v>12</v>
      </c>
      <c r="D236" s="28" t="str">
        <f>VLOOKUP(A236,'Technology Appraisals (TAs)'!F:F,1,FALSE)</f>
        <v>Pembrolizumab with olaparib for treating hormone-relapsed metastatic prostate cancer after abiraterone or enzalutamide and chemotherapy [ID3814]</v>
      </c>
      <c r="E236" s="290" t="s">
        <v>12</v>
      </c>
      <c r="F236" t="b">
        <f t="shared" si="3"/>
        <v>1</v>
      </c>
    </row>
    <row r="237" spans="1:6" ht="60.75" hidden="1" thickBot="1">
      <c r="A237" s="288" t="s">
        <v>867</v>
      </c>
      <c r="B237" s="292" t="s">
        <v>12</v>
      </c>
      <c r="D237" s="28" t="str">
        <f>VLOOKUP(A237,'Technology Appraisals (TAs)'!F:F,1,FALSE)</f>
        <v>Pembrolizumab with pemetrexed and platinum-based chemotherapy for untreated unresectable advanced malignant pleural mesothelioma [ID4044]</v>
      </c>
      <c r="E237" s="290" t="s">
        <v>12</v>
      </c>
      <c r="F237" t="b">
        <f t="shared" si="3"/>
        <v>1</v>
      </c>
    </row>
    <row r="238" spans="1:6" ht="45.75" hidden="1" thickBot="1">
      <c r="A238" s="287" t="s">
        <v>930</v>
      </c>
      <c r="B238" s="291" t="s">
        <v>12</v>
      </c>
      <c r="D238" s="28" t="str">
        <f>VLOOKUP(A238,'Technology Appraisals (TAs)'!F:F,1,FALSE)</f>
        <v>Pembrolizumab with stereotactic body radiotherapy for treating unresected stage 1 or 2 non-small-cell lung cancer [ID6149]</v>
      </c>
      <c r="E238" s="290" t="s">
        <v>12</v>
      </c>
      <c r="F238" t="b">
        <f t="shared" si="3"/>
        <v>1</v>
      </c>
    </row>
    <row r="239" spans="1:6" ht="30.75" hidden="1" thickBot="1">
      <c r="A239" s="288" t="s">
        <v>929</v>
      </c>
      <c r="B239" s="292" t="s">
        <v>12</v>
      </c>
      <c r="D239" s="28" t="str">
        <f>VLOOKUP(A239,'Technology Appraisals (TAs)'!F:F,1,FALSE)</f>
        <v>Pembrolizumab–vibostolimab for untreated metastatic non-small-cell lung cancer [ID6365]</v>
      </c>
      <c r="E239" s="290" t="s">
        <v>12</v>
      </c>
      <c r="F239" t="b">
        <f t="shared" si="3"/>
        <v>1</v>
      </c>
    </row>
    <row r="240" spans="1:6" ht="45.75" hidden="1" thickBot="1">
      <c r="A240" s="287" t="s">
        <v>927</v>
      </c>
      <c r="B240" s="291" t="s">
        <v>12</v>
      </c>
      <c r="D240" s="28" t="str">
        <f>VLOOKUP(A240,'Technology Appraisals (TAs)'!F:F,1,FALSE)</f>
        <v>Pembrolizumab–vibostolimab with etoposide and platinum-based chemotherapy for untreated extensive-stage small-cell lung cancer [ID6361]</v>
      </c>
      <c r="E240" s="290" t="s">
        <v>12</v>
      </c>
      <c r="F240" t="b">
        <f t="shared" si="3"/>
        <v>1</v>
      </c>
    </row>
    <row r="241" spans="1:6" ht="30.75" thickBot="1">
      <c r="A241" s="299" t="s">
        <v>1984</v>
      </c>
      <c r="B241" s="292" t="s">
        <v>12</v>
      </c>
      <c r="D241" s="28" t="e">
        <f>VLOOKUP(A241,'Technology Appraisals (TAs)'!F:F,1,FALSE)</f>
        <v>#N/A</v>
      </c>
      <c r="E241" s="290" t="e">
        <v>#N/A</v>
      </c>
      <c r="F241" t="e">
        <f t="shared" si="3"/>
        <v>#N/A</v>
      </c>
    </row>
    <row r="242" spans="1:6" ht="45.75" hidden="1" thickBot="1">
      <c r="A242" s="287" t="s">
        <v>587</v>
      </c>
      <c r="B242" s="293">
        <v>46051</v>
      </c>
      <c r="D242" s="28" t="str">
        <f>VLOOKUP(A242,'Technology Appraisals (TAs)'!F:F,1,FALSE)</f>
        <v>Pirtobrutinib for treating chronic lymphocytic leukaemia or small lymphocytic lymphoma after 1 or more BTK inhibitors [ID6269]</v>
      </c>
      <c r="E242" s="290">
        <v>46051</v>
      </c>
      <c r="F242" t="b">
        <f t="shared" si="3"/>
        <v>1</v>
      </c>
    </row>
    <row r="243" spans="1:6" ht="30.75" hidden="1" thickBot="1">
      <c r="A243" s="288" t="s">
        <v>893</v>
      </c>
      <c r="B243" s="292" t="s">
        <v>12</v>
      </c>
      <c r="D243" s="28" t="str">
        <f>VLOOKUP(A243,'Technology Appraisals (TAs)'!F:F,1,FALSE)</f>
        <v>Pirtobrutinib for treating relapsed or refractory mantle cell lymphoma [ID3975]</v>
      </c>
      <c r="E243" s="290" t="s">
        <v>12</v>
      </c>
      <c r="F243" t="b">
        <f t="shared" si="3"/>
        <v>1</v>
      </c>
    </row>
    <row r="244" spans="1:6" ht="45.75" hidden="1" thickBot="1">
      <c r="A244" s="287" t="s">
        <v>758</v>
      </c>
      <c r="B244" s="291" t="s">
        <v>12</v>
      </c>
      <c r="D244" s="28" t="str">
        <f>VLOOKUP(A244,'Technology Appraisals (TAs)'!F:F,1,FALSE)</f>
        <v>Pirtobrutinib for untreated chronic lymphocytic leukaemia or small lymphocytic lymphoma [ID6397]</v>
      </c>
      <c r="E244" s="290" t="s">
        <v>12</v>
      </c>
      <c r="F244" t="b">
        <f t="shared" si="3"/>
        <v>1</v>
      </c>
    </row>
    <row r="245" spans="1:6" ht="30.75" hidden="1" thickBot="1">
      <c r="A245" s="288" t="s">
        <v>807</v>
      </c>
      <c r="B245" s="292" t="s">
        <v>12</v>
      </c>
      <c r="D245" s="28" t="str">
        <f>VLOOKUP(A245,'Technology Appraisals (TAs)'!F:F,1,FALSE)</f>
        <v>Plozasiran for treating familial chylomicronaemia syndrome [ID6593]</v>
      </c>
      <c r="E245" s="290" t="s">
        <v>12</v>
      </c>
      <c r="F245" t="b">
        <f t="shared" si="3"/>
        <v>1</v>
      </c>
    </row>
    <row r="246" spans="1:6" ht="45.75" hidden="1" thickBot="1">
      <c r="A246" s="287" t="s">
        <v>584</v>
      </c>
      <c r="B246" s="293">
        <v>46099</v>
      </c>
      <c r="D246" s="28" t="str">
        <f>VLOOKUP(A246,'Technology Appraisals (TAs)'!F:F,1,FALSE)</f>
        <v>Polihexanide eye drops for treating acanthamoeba keratitis in people 12 years and over [ID6497]</v>
      </c>
      <c r="E246" s="290">
        <v>46050</v>
      </c>
      <c r="F246" s="289" t="b">
        <f t="shared" si="3"/>
        <v>0</v>
      </c>
    </row>
    <row r="247" spans="1:6" ht="60.75" hidden="1" thickBot="1">
      <c r="A247" s="288" t="s">
        <v>741</v>
      </c>
      <c r="B247" s="294">
        <v>46484</v>
      </c>
      <c r="D247" s="28" t="str">
        <f>VLOOKUP(A247,'Technology Appraisals (TAs)'!F:F,1,FALSE)</f>
        <v>Radium-223 dichloride with enzalutamide for treating asymptomatic or mildly symptomatic hormone-relapsed metastatic prostate cancer with bone metastases [ID6512]</v>
      </c>
      <c r="E247" s="290">
        <v>46484</v>
      </c>
      <c r="F247" t="b">
        <f t="shared" si="3"/>
        <v>1</v>
      </c>
    </row>
    <row r="248" spans="1:6" ht="45.75" thickBot="1">
      <c r="A248" s="299" t="s">
        <v>1985</v>
      </c>
      <c r="B248" s="291" t="s">
        <v>12</v>
      </c>
      <c r="D248" s="28" t="e">
        <f>VLOOKUP(A248,'Technology Appraisals (TAs)'!F:F,1,FALSE)</f>
        <v>#N/A</v>
      </c>
      <c r="E248" s="290" t="e">
        <v>#N/A</v>
      </c>
      <c r="F248" t="e">
        <f t="shared" si="3"/>
        <v>#N/A</v>
      </c>
    </row>
    <row r="249" spans="1:6" ht="30.75" thickBot="1">
      <c r="A249" s="299" t="s">
        <v>1986</v>
      </c>
      <c r="B249" s="294">
        <v>43054</v>
      </c>
      <c r="D249" s="28" t="e">
        <f>VLOOKUP(A249,'Technology Appraisals (TAs)'!F:F,1,FALSE)</f>
        <v>#N/A</v>
      </c>
      <c r="E249" s="290" t="e">
        <v>#N/A</v>
      </c>
      <c r="F249" t="e">
        <f t="shared" si="3"/>
        <v>#N/A</v>
      </c>
    </row>
    <row r="250" spans="1:6" ht="30.75" thickBot="1">
      <c r="A250" s="299" t="s">
        <v>1987</v>
      </c>
      <c r="B250" s="291" t="s">
        <v>12</v>
      </c>
      <c r="D250" s="28" t="e">
        <f>VLOOKUP(A250,'Technology Appraisals (TAs)'!F:F,1,FALSE)</f>
        <v>#N/A</v>
      </c>
      <c r="E250" s="290" t="e">
        <v>#N/A</v>
      </c>
      <c r="F250" t="e">
        <f t="shared" si="3"/>
        <v>#N/A</v>
      </c>
    </row>
    <row r="251" spans="1:6" ht="15.75" hidden="1" thickBot="1">
      <c r="A251" s="288" t="s">
        <v>841</v>
      </c>
      <c r="B251" s="292" t="s">
        <v>12</v>
      </c>
      <c r="D251" s="28" t="str">
        <f>VLOOKUP(A251,'Technology Appraisals (TAs)'!F:F,1,FALSE)</f>
        <v>Renal cell carcinoma Pathways Pilot [ID6186]</v>
      </c>
      <c r="E251" s="290" t="s">
        <v>12</v>
      </c>
      <c r="F251" t="b">
        <f t="shared" si="3"/>
        <v>1</v>
      </c>
    </row>
    <row r="252" spans="1:6" ht="30.75" thickBot="1">
      <c r="A252" s="299" t="s">
        <v>1988</v>
      </c>
      <c r="B252" s="291" t="s">
        <v>12</v>
      </c>
      <c r="D252" s="28" t="e">
        <f>VLOOKUP(A252,'Technology Appraisals (TAs)'!F:F,1,FALSE)</f>
        <v>#N/A</v>
      </c>
      <c r="E252" s="290" t="e">
        <v>#N/A</v>
      </c>
      <c r="F252" t="e">
        <f t="shared" si="3"/>
        <v>#N/A</v>
      </c>
    </row>
    <row r="253" spans="1:6" ht="30.75" hidden="1" thickBot="1">
      <c r="A253" s="288" t="s">
        <v>886</v>
      </c>
      <c r="B253" s="292" t="s">
        <v>12</v>
      </c>
      <c r="D253" s="28" t="str">
        <f>VLOOKUP(A253,'Technology Appraisals (TAs)'!F:F,1,FALSE)</f>
        <v>Repotrectinib for treating ROS1-positive advanced non-small-cell lung cancer [ID6277]</v>
      </c>
      <c r="E253" s="290" t="s">
        <v>12</v>
      </c>
      <c r="F253" t="b">
        <f t="shared" si="3"/>
        <v>1</v>
      </c>
    </row>
    <row r="254" spans="1:6" ht="30.75" thickBot="1">
      <c r="A254" s="299" t="s">
        <v>1989</v>
      </c>
      <c r="B254" s="291" t="s">
        <v>12</v>
      </c>
      <c r="D254" s="28" t="e">
        <f>VLOOKUP(A254,'Technology Appraisals (TAs)'!F:F,1,FALSE)</f>
        <v>#N/A</v>
      </c>
      <c r="E254" s="290" t="e">
        <v>#N/A</v>
      </c>
      <c r="F254" t="e">
        <f t="shared" si="3"/>
        <v>#N/A</v>
      </c>
    </row>
    <row r="255" spans="1:6" ht="60.75" thickBot="1">
      <c r="A255" s="299" t="s">
        <v>1990</v>
      </c>
      <c r="B255" s="292" t="s">
        <v>12</v>
      </c>
      <c r="D255" s="28" t="e">
        <f>VLOOKUP(A255,'Technology Appraisals (TAs)'!F:F,1,FALSE)</f>
        <v>#N/A</v>
      </c>
      <c r="E255" s="290" t="e">
        <v>#N/A</v>
      </c>
      <c r="F255" t="e">
        <f t="shared" si="3"/>
        <v>#N/A</v>
      </c>
    </row>
    <row r="256" spans="1:6" ht="45.75" hidden="1" thickBot="1">
      <c r="A256" s="287" t="s">
        <v>926</v>
      </c>
      <c r="B256" s="291" t="s">
        <v>12</v>
      </c>
      <c r="D256" s="28" t="str">
        <f>VLOOKUP(A256,'Technology Appraisals (TAs)'!F:F,1,FALSE)</f>
        <v>Rilzabrutinib for treating persistent or chronic immune thrombocytopenia in people aged 12 and over [ID6395]</v>
      </c>
      <c r="E256" s="290" t="s">
        <v>12</v>
      </c>
      <c r="F256" t="b">
        <f t="shared" si="3"/>
        <v>1</v>
      </c>
    </row>
    <row r="257" spans="1:6" ht="45.75" thickBot="1">
      <c r="A257" s="299" t="s">
        <v>1991</v>
      </c>
      <c r="B257" s="292" t="s">
        <v>12</v>
      </c>
      <c r="D257" s="28" t="e">
        <f>VLOOKUP(A257,'Technology Appraisals (TAs)'!F:F,1,FALSE)</f>
        <v>#N/A</v>
      </c>
      <c r="E257" s="290" t="e">
        <v>#N/A</v>
      </c>
      <c r="F257" t="e">
        <f t="shared" si="3"/>
        <v>#N/A</v>
      </c>
    </row>
    <row r="258" spans="1:6" ht="45.75" thickBot="1">
      <c r="A258" s="299" t="s">
        <v>1992</v>
      </c>
      <c r="B258" s="291" t="s">
        <v>12</v>
      </c>
      <c r="D258" s="28" t="e">
        <f>VLOOKUP(A258,'Technology Appraisals (TAs)'!F:F,1,FALSE)</f>
        <v>#N/A</v>
      </c>
      <c r="E258" s="290" t="e">
        <v>#N/A</v>
      </c>
      <c r="F258" t="e">
        <f t="shared" ref="F258:F321" si="4">B258=E258</f>
        <v>#N/A</v>
      </c>
    </row>
    <row r="259" spans="1:6" ht="45.75" hidden="1" thickBot="1">
      <c r="A259" s="288" t="s">
        <v>846</v>
      </c>
      <c r="B259" s="292" t="s">
        <v>12</v>
      </c>
      <c r="D259" s="28" t="str">
        <f>VLOOKUP(A259,'Technology Appraisals (TAs)'!F:F,1,FALSE)</f>
        <v>Ropeginterferon alfa-2b for treating polycythaemia vera without symptomatic splenomegaly [ID1596]</v>
      </c>
      <c r="E259" s="290" t="s">
        <v>12</v>
      </c>
      <c r="F259" t="b">
        <f t="shared" si="4"/>
        <v>1</v>
      </c>
    </row>
    <row r="260" spans="1:6" ht="30.75" hidden="1" thickBot="1">
      <c r="A260" s="287" t="s">
        <v>677</v>
      </c>
      <c r="B260" s="291" t="s">
        <v>12</v>
      </c>
      <c r="D260" s="28" t="str">
        <f>VLOOKUP(A260,'Technology Appraisals (TAs)'!F:F,1,FALSE)</f>
        <v>Rozanolixizumab for treating antibody-positive generalised myasthenia gravis [ID5092]</v>
      </c>
      <c r="E260" s="290" t="s">
        <v>12</v>
      </c>
      <c r="F260" t="b">
        <f t="shared" si="4"/>
        <v>1</v>
      </c>
    </row>
    <row r="261" spans="1:6" ht="15.75" hidden="1" thickBot="1">
      <c r="A261" s="288" t="s">
        <v>805</v>
      </c>
      <c r="B261" s="292" t="s">
        <v>12</v>
      </c>
      <c r="D261" s="28" t="str">
        <f>VLOOKUP(A261,'Technology Appraisals (TAs)'!F:F,1,FALSE)</f>
        <v>Ruxolitinib for Prurigo Nodularis [ID6571]</v>
      </c>
      <c r="E261" s="290" t="s">
        <v>12</v>
      </c>
      <c r="F261" t="b">
        <f t="shared" si="4"/>
        <v>1</v>
      </c>
    </row>
    <row r="262" spans="1:6" ht="60.75" hidden="1" thickBot="1">
      <c r="A262" s="287" t="s">
        <v>925</v>
      </c>
      <c r="B262" s="291" t="s">
        <v>12</v>
      </c>
      <c r="D262" s="28" t="str">
        <f>VLOOKUP(A262,'Technology Appraisals (TAs)'!F:F,1,FALSE)</f>
        <v>Ruxolitinib for treating moderate to severe chronic graft-versus-host disease after an allogeneic stem cell transplant in people 28 days to 17 years [ID6427]</v>
      </c>
      <c r="E262" s="290" t="s">
        <v>12</v>
      </c>
      <c r="F262" t="b">
        <f t="shared" si="4"/>
        <v>1</v>
      </c>
    </row>
    <row r="263" spans="1:6" ht="60.75" hidden="1" thickBot="1">
      <c r="A263" s="288" t="s">
        <v>924</v>
      </c>
      <c r="B263" s="292" t="s">
        <v>12</v>
      </c>
      <c r="D263" s="28" t="str">
        <f>VLOOKUP(A263,'Technology Appraisals (TAs)'!F:F,1,FALSE)</f>
        <v>Sacituzumab govitecan for treating advanced non-small-cell lung cancer after platinum-based chemotherapy and a PD-1 or PD-L1 inhibitor [ID6375]</v>
      </c>
      <c r="E263" s="290" t="s">
        <v>12</v>
      </c>
      <c r="F263" t="b">
        <f t="shared" si="4"/>
        <v>1</v>
      </c>
    </row>
    <row r="264" spans="1:6" ht="30.75" hidden="1" thickBot="1">
      <c r="A264" s="287" t="s">
        <v>923</v>
      </c>
      <c r="B264" s="291" t="s">
        <v>12</v>
      </c>
      <c r="D264" s="28" t="e">
        <f>VLOOKUP(A264,'Technology Appraisals (TAs)'!F:F,1,FALSE)</f>
        <v>#N/A</v>
      </c>
      <c r="E264" s="290" t="s">
        <v>12</v>
      </c>
      <c r="F264" t="b">
        <f t="shared" si="4"/>
        <v>1</v>
      </c>
    </row>
    <row r="265" spans="1:6" ht="45.75" hidden="1" thickBot="1">
      <c r="A265" s="288" t="s">
        <v>571</v>
      </c>
      <c r="B265" s="294">
        <v>46008</v>
      </c>
      <c r="D265" s="28" t="str">
        <f>VLOOKUP(A265,'Technology Appraisals (TAs)'!F:F,1,FALSE)</f>
        <v>Sebetralstat for treating acute attacks of hereditary angioedema in people aged 12 and over [ID6284]</v>
      </c>
      <c r="E265" s="290">
        <v>46008</v>
      </c>
      <c r="F265" t="b">
        <f t="shared" si="4"/>
        <v>1</v>
      </c>
    </row>
    <row r="266" spans="1:6" ht="30.75" thickBot="1">
      <c r="A266" s="299" t="s">
        <v>1993</v>
      </c>
      <c r="B266" s="291" t="s">
        <v>12</v>
      </c>
      <c r="D266" s="28" t="e">
        <f>VLOOKUP(A266,'Technology Appraisals (TAs)'!F:F,1,FALSE)</f>
        <v>#N/A</v>
      </c>
      <c r="E266" s="290" t="e">
        <v>#N/A</v>
      </c>
      <c r="F266" t="e">
        <f t="shared" si="4"/>
        <v>#N/A</v>
      </c>
    </row>
    <row r="267" spans="1:6" ht="30.75" hidden="1" thickBot="1">
      <c r="A267" s="288" t="s">
        <v>550</v>
      </c>
      <c r="B267" s="294">
        <v>45966</v>
      </c>
      <c r="D267" s="28" t="str">
        <f>VLOOKUP(A267,'Technology Appraisals (TAs)'!F:F,1,FALSE)</f>
        <v>Seladelpar for previously treated primary biliary cholangitis [ID6429]</v>
      </c>
      <c r="E267" s="290">
        <v>45966</v>
      </c>
      <c r="F267" t="b">
        <f t="shared" si="4"/>
        <v>1</v>
      </c>
    </row>
    <row r="268" spans="1:6" ht="45.75" hidden="1" thickBot="1">
      <c r="A268" s="287" t="s">
        <v>876</v>
      </c>
      <c r="B268" s="291" t="s">
        <v>12</v>
      </c>
      <c r="D268" s="28" t="str">
        <f>VLOOKUP(A268,'Technology Appraisals (TAs)'!F:F,1,FALSE)</f>
        <v>Selpercatinib for treating RET fusion-positive advanced solid tumours in people aged 12 and over with no other treatment options [ID6273]</v>
      </c>
      <c r="E268" s="290" t="s">
        <v>12</v>
      </c>
      <c r="F268" t="b">
        <f t="shared" si="4"/>
        <v>1</v>
      </c>
    </row>
    <row r="269" spans="1:6" ht="30.75" thickBot="1">
      <c r="A269" s="299" t="s">
        <v>1994</v>
      </c>
      <c r="B269" s="292" t="s">
        <v>12</v>
      </c>
      <c r="D269" s="28" t="e">
        <f>VLOOKUP(A269,'Technology Appraisals (TAs)'!F:F,1,FALSE)</f>
        <v>#N/A</v>
      </c>
      <c r="E269" s="290" t="e">
        <v>#N/A</v>
      </c>
      <c r="F269" t="e">
        <f t="shared" si="4"/>
        <v>#N/A</v>
      </c>
    </row>
    <row r="270" spans="1:6" ht="45.75" hidden="1" thickBot="1">
      <c r="A270" s="287" t="s">
        <v>711</v>
      </c>
      <c r="B270" s="293">
        <v>46156</v>
      </c>
      <c r="D270" s="28" t="str">
        <f>VLOOKUP(A270,'Technology Appraisals (TAs)'!F:F,1,FALSE)</f>
        <v>Semaglutide for preventing major cardiovascular events in people with cardiovascular disease and overweight or obesity [ID6441]</v>
      </c>
      <c r="E270" s="290">
        <v>46156</v>
      </c>
      <c r="F270" t="b">
        <f t="shared" si="4"/>
        <v>1</v>
      </c>
    </row>
    <row r="271" spans="1:6" ht="45.75" hidden="1" thickBot="1">
      <c r="A271" s="288" t="s">
        <v>769</v>
      </c>
      <c r="B271" s="292" t="s">
        <v>12</v>
      </c>
      <c r="D271" s="28" t="str">
        <f>VLOOKUP(A271,'Technology Appraisals (TAs)'!F:F,1,FALSE)</f>
        <v>Semaglutide for treating metabolic dysfunction-associated steatohepatitis with liver fibrosis [ID6458]</v>
      </c>
      <c r="E271" s="290" t="s">
        <v>12</v>
      </c>
      <c r="F271" t="b">
        <f t="shared" si="4"/>
        <v>1</v>
      </c>
    </row>
    <row r="272" spans="1:6" ht="45.75" hidden="1" thickBot="1">
      <c r="A272" s="287" t="s">
        <v>656</v>
      </c>
      <c r="B272" s="291" t="s">
        <v>12</v>
      </c>
      <c r="D272" s="28" t="str">
        <f>VLOOKUP(A272,'Technology Appraisals (TAs)'!F:F,1,FALSE)</f>
        <v>Serplulimab with carboplatin and etoposide for untreated extensive-stage small-cell lung cancer [ID6346]</v>
      </c>
      <c r="E272" s="290" t="s">
        <v>12</v>
      </c>
      <c r="F272" t="b">
        <f t="shared" si="4"/>
        <v>1</v>
      </c>
    </row>
    <row r="273" spans="1:6" ht="15.75" thickBot="1">
      <c r="A273" s="299" t="s">
        <v>1995</v>
      </c>
      <c r="B273" s="292" t="s">
        <v>12</v>
      </c>
      <c r="D273" s="28" t="e">
        <f>VLOOKUP(A273,'Technology Appraisals (TAs)'!F:F,1,FALSE)</f>
        <v>#N/A</v>
      </c>
      <c r="E273" s="290" t="e">
        <v>#N/A</v>
      </c>
      <c r="F273" t="e">
        <f t="shared" si="4"/>
        <v>#N/A</v>
      </c>
    </row>
    <row r="274" spans="1:6" ht="45.75" hidden="1" thickBot="1">
      <c r="A274" s="287" t="s">
        <v>707</v>
      </c>
      <c r="B274" s="291" t="s">
        <v>12</v>
      </c>
      <c r="D274" s="28" t="str">
        <f>VLOOKUP(A274,'Technology Appraisals (TAs)'!F:F,1,FALSE)</f>
        <v>Sirolimus gel for treating facial angiofibroma from tuberous sclerosis complex in people 6 years and older (review of TA972) [ID6440]</v>
      </c>
      <c r="E274" s="290" t="s">
        <v>12</v>
      </c>
      <c r="F274" t="b">
        <f t="shared" si="4"/>
        <v>1</v>
      </c>
    </row>
    <row r="275" spans="1:6" ht="30.75" thickBot="1">
      <c r="A275" s="299" t="s">
        <v>1996</v>
      </c>
      <c r="B275" s="292" t="s">
        <v>12</v>
      </c>
      <c r="D275" s="28" t="e">
        <f>VLOOKUP(A275,'Technology Appraisals (TAs)'!F:F,1,FALSE)</f>
        <v>#N/A</v>
      </c>
      <c r="E275" s="290" t="e">
        <v>#N/A</v>
      </c>
      <c r="F275" t="e">
        <f t="shared" si="4"/>
        <v>#N/A</v>
      </c>
    </row>
    <row r="276" spans="1:6" ht="30.75" hidden="1" thickBot="1">
      <c r="A276" s="287" t="s">
        <v>572</v>
      </c>
      <c r="B276" s="293">
        <v>46008</v>
      </c>
      <c r="D276" s="28" t="str">
        <f>VLOOKUP(A276,'Technology Appraisals (TAs)'!F:F,1,FALSE)</f>
        <v>Sodium zirconium cyclosilicate for treating hyperkalaemia (partial review of TA599) [ID6439]</v>
      </c>
      <c r="E276" s="290">
        <v>46008</v>
      </c>
      <c r="F276" t="b">
        <f t="shared" si="4"/>
        <v>1</v>
      </c>
    </row>
    <row r="277" spans="1:6" ht="30.75" thickBot="1">
      <c r="A277" s="299" t="s">
        <v>1997</v>
      </c>
      <c r="B277" s="294">
        <v>46050</v>
      </c>
      <c r="D277" s="28" t="str">
        <f>VLOOKUP(A277,'Technology Appraisals (TAs)'!F:F,1,FALSE)</f>
        <v>Sotatercept for treating pulmonary arterial hypertension [ID6163]</v>
      </c>
      <c r="E277" s="290" t="e">
        <v>#N/A</v>
      </c>
      <c r="F277" t="e">
        <f t="shared" si="4"/>
        <v>#N/A</v>
      </c>
    </row>
    <row r="278" spans="1:6" ht="30.75" thickBot="1">
      <c r="A278" s="299" t="s">
        <v>1998</v>
      </c>
      <c r="B278" s="291" t="s">
        <v>12</v>
      </c>
      <c r="D278" s="28" t="e">
        <f>VLOOKUP(A278,'Technology Appraisals (TAs)'!F:F,1,FALSE)</f>
        <v>#N/A</v>
      </c>
      <c r="E278" s="290" t="e">
        <v>#N/A</v>
      </c>
      <c r="F278" t="e">
        <f t="shared" si="4"/>
        <v>#N/A</v>
      </c>
    </row>
    <row r="279" spans="1:6" ht="30.75" thickBot="1">
      <c r="A279" s="299" t="s">
        <v>1999</v>
      </c>
      <c r="B279" s="292" t="s">
        <v>12</v>
      </c>
      <c r="D279" s="28" t="e">
        <f>VLOOKUP(A279,'Technology Appraisals (TAs)'!F:F,1,FALSE)</f>
        <v>#N/A</v>
      </c>
      <c r="E279" s="290" t="e">
        <v>#N/A</v>
      </c>
      <c r="F279" t="e">
        <f t="shared" si="4"/>
        <v>#N/A</v>
      </c>
    </row>
    <row r="280" spans="1:6" ht="45.75" hidden="1" thickBot="1">
      <c r="A280" s="287" t="s">
        <v>692</v>
      </c>
      <c r="B280" s="291" t="s">
        <v>12</v>
      </c>
      <c r="D280" s="28" t="str">
        <f>VLOOKUP(A280,'Technology Appraisals (TAs)'!F:F,1,FALSE)</f>
        <v>Sotorasib for previously treated KRAS G12C mutation-positive advanced non-small-cell lung cancer (MA review of TA781) [ID6287]</v>
      </c>
      <c r="E280" s="290" t="s">
        <v>12</v>
      </c>
      <c r="F280" t="b">
        <f t="shared" si="4"/>
        <v>1</v>
      </c>
    </row>
    <row r="281" spans="1:6" ht="45.75" thickBot="1">
      <c r="A281" s="299" t="s">
        <v>2000</v>
      </c>
      <c r="B281" s="294">
        <v>44307</v>
      </c>
      <c r="D281" s="28" t="e">
        <f>VLOOKUP(A281,'Technology Appraisals (TAs)'!F:F,1,FALSE)</f>
        <v>#N/A</v>
      </c>
      <c r="E281" s="290" t="e">
        <v>#N/A</v>
      </c>
      <c r="F281" t="e">
        <f t="shared" si="4"/>
        <v>#N/A</v>
      </c>
    </row>
    <row r="282" spans="1:6" ht="30.75" thickBot="1">
      <c r="A282" s="299" t="s">
        <v>2001</v>
      </c>
      <c r="B282" s="291" t="s">
        <v>12</v>
      </c>
      <c r="D282" s="28" t="e">
        <f>VLOOKUP(A282,'Technology Appraisals (TAs)'!F:F,1,FALSE)</f>
        <v>#N/A</v>
      </c>
      <c r="E282" s="290" t="e">
        <v>#N/A</v>
      </c>
      <c r="F282" t="e">
        <f t="shared" si="4"/>
        <v>#N/A</v>
      </c>
    </row>
    <row r="283" spans="1:6" ht="30.75" thickBot="1">
      <c r="A283" s="299" t="s">
        <v>2002</v>
      </c>
      <c r="B283" s="292" t="s">
        <v>12</v>
      </c>
      <c r="D283" s="28" t="e">
        <f>VLOOKUP(A283,'Technology Appraisals (TAs)'!F:F,1,FALSE)</f>
        <v>#N/A</v>
      </c>
      <c r="E283" s="290" t="e">
        <v>#N/A</v>
      </c>
      <c r="F283" t="e">
        <f t="shared" si="4"/>
        <v>#N/A</v>
      </c>
    </row>
    <row r="284" spans="1:6" ht="30.75" hidden="1" thickBot="1">
      <c r="A284" s="287" t="s">
        <v>891</v>
      </c>
      <c r="B284" s="291" t="s">
        <v>12</v>
      </c>
      <c r="D284" s="28" t="str">
        <f>VLOOKUP(A284,'Technology Appraisals (TAs)'!F:F,1,FALSE)</f>
        <v>Sugemalimab with chemotherapy for untreated metastatic non-small-cell lung cancer [ID4001]</v>
      </c>
      <c r="E284" s="290" t="s">
        <v>12</v>
      </c>
      <c r="F284" t="b">
        <f t="shared" si="4"/>
        <v>1</v>
      </c>
    </row>
    <row r="285" spans="1:6" ht="45.75" hidden="1" thickBot="1">
      <c r="A285" s="288" t="s">
        <v>743</v>
      </c>
      <c r="B285" s="294">
        <v>46548</v>
      </c>
      <c r="D285" s="28" t="str">
        <f>VLOOKUP(A285,'Technology Appraisals (TAs)'!F:F,1,FALSE)</f>
        <v>Tafasitamab with lenalidomide and R-CHOP for untreated high-intermediate-risk or high-risk diffuse large B-cell lymphoma [ID6568]</v>
      </c>
      <c r="E285" s="290">
        <v>46548</v>
      </c>
      <c r="F285" t="b">
        <f t="shared" si="4"/>
        <v>1</v>
      </c>
    </row>
    <row r="286" spans="1:6" ht="45.75" thickBot="1">
      <c r="A286" s="299" t="s">
        <v>2003</v>
      </c>
      <c r="B286" s="293">
        <v>46218</v>
      </c>
      <c r="D286" s="28" t="e">
        <f>VLOOKUP(A286,'Technology Appraisals (TAs)'!F:F,1,FALSE)</f>
        <v>#N/A</v>
      </c>
      <c r="E286" s="290" t="e">
        <v>#N/A</v>
      </c>
      <c r="F286" t="e">
        <f t="shared" si="4"/>
        <v>#N/A</v>
      </c>
    </row>
    <row r="287" spans="1:6" ht="15.75" thickBot="1">
      <c r="A287" s="299" t="s">
        <v>2004</v>
      </c>
      <c r="B287" s="292" t="s">
        <v>12</v>
      </c>
      <c r="D287" s="28" t="e">
        <f>VLOOKUP(A287,'Technology Appraisals (TAs)'!F:F,1,FALSE)</f>
        <v>#N/A</v>
      </c>
      <c r="E287" s="290" t="e">
        <v>#N/A</v>
      </c>
      <c r="F287" t="e">
        <f t="shared" si="4"/>
        <v>#N/A</v>
      </c>
    </row>
    <row r="288" spans="1:6" ht="45.75" hidden="1" thickBot="1">
      <c r="A288" s="287" t="s">
        <v>563</v>
      </c>
      <c r="B288" s="293">
        <v>45994</v>
      </c>
      <c r="D288" s="28" t="str">
        <f>VLOOKUP(A288,'Technology Appraisals (TAs)'!F:F,1,FALSE)</f>
        <v>Talazoparib with enzalutamide for untreated hormone-relapsed metastatic prostate cancer [ID4004]</v>
      </c>
      <c r="E288" s="290">
        <v>45994</v>
      </c>
      <c r="F288" t="b">
        <f t="shared" si="4"/>
        <v>1</v>
      </c>
    </row>
    <row r="289" spans="1:6" ht="30.75" hidden="1" thickBot="1">
      <c r="A289" s="288" t="s">
        <v>538</v>
      </c>
      <c r="B289" s="294">
        <v>45994</v>
      </c>
      <c r="D289" s="28" t="e">
        <f>VLOOKUP(A289,'Technology Appraisals (TAs)'!F:F,1,FALSE)</f>
        <v>#N/A</v>
      </c>
      <c r="E289" s="290">
        <v>45994</v>
      </c>
      <c r="F289" t="b">
        <f t="shared" si="4"/>
        <v>1</v>
      </c>
    </row>
    <row r="290" spans="1:6" ht="30.75" hidden="1" thickBot="1">
      <c r="A290" s="287" t="s">
        <v>642</v>
      </c>
      <c r="B290" s="293">
        <v>46099</v>
      </c>
      <c r="D290" s="28" t="str">
        <f>VLOOKUP(A290,'Technology Appraisals (TAs)'!F:F,1,FALSE)</f>
        <v>Targeted-release budesonide for treating primary IgA nephropathy (review of TA937) [ID6485]</v>
      </c>
      <c r="E290" s="290">
        <v>46099</v>
      </c>
      <c r="F290" t="b">
        <f t="shared" si="4"/>
        <v>1</v>
      </c>
    </row>
    <row r="291" spans="1:6" ht="30.75" thickBot="1">
      <c r="A291" s="299" t="s">
        <v>2005</v>
      </c>
      <c r="B291" s="292" t="s">
        <v>12</v>
      </c>
      <c r="D291" s="28" t="e">
        <f>VLOOKUP(A291,'Technology Appraisals (TAs)'!F:F,1,FALSE)</f>
        <v>#N/A</v>
      </c>
      <c r="E291" s="290" t="e">
        <v>#N/A</v>
      </c>
      <c r="F291" t="e">
        <f t="shared" si="4"/>
        <v>#N/A</v>
      </c>
    </row>
    <row r="292" spans="1:6" ht="45.75" hidden="1" thickBot="1">
      <c r="A292" s="287" t="s">
        <v>745</v>
      </c>
      <c r="B292" s="293">
        <v>46596</v>
      </c>
      <c r="D292" s="28" t="str">
        <f>VLOOKUP(A292,'Technology Appraisals (TAs)'!F:F,1,FALSE)</f>
        <v>Teclistamab with daratumumab for treating relapsed or refractory multiple myeloma after 1 or more therapies [ID6201]</v>
      </c>
      <c r="E292" s="290">
        <v>46596</v>
      </c>
      <c r="F292" t="b">
        <f t="shared" si="4"/>
        <v>1</v>
      </c>
    </row>
    <row r="293" spans="1:6" ht="60.75" hidden="1" thickBot="1">
      <c r="A293" s="288" t="s">
        <v>901</v>
      </c>
      <c r="B293" s="292" t="s">
        <v>12</v>
      </c>
      <c r="D293" s="28" t="str">
        <f>VLOOKUP(A293,'Technology Appraisals (TAs)'!F:F,1,FALSE)</f>
        <v>Telisotuzumab vedotin for treating c-MET overexpressed, EGFR wild-type, non-squamous advanced non-small-cell lung cancer after 1 or more systemic treatments [ID6253]</v>
      </c>
      <c r="E293" s="290" t="s">
        <v>12</v>
      </c>
      <c r="F293" t="b">
        <f t="shared" si="4"/>
        <v>1</v>
      </c>
    </row>
    <row r="294" spans="1:6" ht="45.75" hidden="1" thickBot="1">
      <c r="A294" s="287" t="s">
        <v>561</v>
      </c>
      <c r="B294" s="293">
        <v>45987</v>
      </c>
      <c r="D294" s="28" t="str">
        <f>VLOOKUP(A294,'Technology Appraisals (TAs)'!F:F,1,FALSE)</f>
        <v>Teplizumab for delaying the onset of stage 3 type 1 diabetes in people 8 years and over with stage 2 type 1 diabetes [ID6259]</v>
      </c>
      <c r="E294" s="290">
        <v>45987</v>
      </c>
      <c r="F294" t="b">
        <f t="shared" si="4"/>
        <v>1</v>
      </c>
    </row>
    <row r="295" spans="1:6" ht="30.75" hidden="1" thickBot="1">
      <c r="A295" s="288" t="s">
        <v>627</v>
      </c>
      <c r="B295" s="292" t="s">
        <v>12</v>
      </c>
      <c r="D295" s="28" t="str">
        <f>VLOOKUP(A295,'Technology Appraisals (TAs)'!F:F,1,FALSE)</f>
        <v>Teprotumumab for treating thyroid eye disease [ID6432]</v>
      </c>
      <c r="E295" s="290" t="s">
        <v>12</v>
      </c>
      <c r="F295" t="b">
        <f t="shared" si="4"/>
        <v>1</v>
      </c>
    </row>
    <row r="296" spans="1:6" ht="30.75" thickBot="1">
      <c r="A296" s="299" t="s">
        <v>2006</v>
      </c>
      <c r="B296" s="291" t="s">
        <v>12</v>
      </c>
      <c r="D296" s="28" t="e">
        <f>VLOOKUP(A296,'Technology Appraisals (TAs)'!F:F,1,FALSE)</f>
        <v>#N/A</v>
      </c>
      <c r="E296" s="290" t="e">
        <v>#N/A</v>
      </c>
      <c r="F296" t="e">
        <f t="shared" si="4"/>
        <v>#N/A</v>
      </c>
    </row>
    <row r="297" spans="1:6" ht="15.75" thickBot="1">
      <c r="A297" s="299" t="s">
        <v>2007</v>
      </c>
      <c r="B297" s="292" t="s">
        <v>12</v>
      </c>
      <c r="D297" s="28" t="e">
        <f>VLOOKUP(A297,'Technology Appraisals (TAs)'!F:F,1,FALSE)</f>
        <v>#N/A</v>
      </c>
      <c r="E297" s="290" t="e">
        <v>#N/A</v>
      </c>
      <c r="F297" t="e">
        <f t="shared" si="4"/>
        <v>#N/A</v>
      </c>
    </row>
    <row r="298" spans="1:6" ht="30.75" thickBot="1">
      <c r="A298" s="299" t="s">
        <v>2008</v>
      </c>
      <c r="B298" s="291" t="s">
        <v>12</v>
      </c>
      <c r="D298" s="28" t="e">
        <f>VLOOKUP(A298,'Technology Appraisals (TAs)'!F:F,1,FALSE)</f>
        <v>#N/A</v>
      </c>
      <c r="E298" s="290" t="e">
        <v>#N/A</v>
      </c>
      <c r="F298" t="e">
        <f t="shared" si="4"/>
        <v>#N/A</v>
      </c>
    </row>
    <row r="299" spans="1:6" ht="45.75" hidden="1" thickBot="1">
      <c r="A299" s="288" t="s">
        <v>922</v>
      </c>
      <c r="B299" s="292" t="s">
        <v>12</v>
      </c>
      <c r="D299" s="28" t="str">
        <f>VLOOKUP(A299,'Technology Appraisals (TAs)'!F:F,1,FALSE)</f>
        <v>Tiragolumab with atezolizumab for treating advanced oesophageal squamous cell cancer after chemoradiotherapy [ID6267]</v>
      </c>
      <c r="E299" s="290" t="s">
        <v>12</v>
      </c>
      <c r="F299" t="b">
        <f t="shared" si="4"/>
        <v>1</v>
      </c>
    </row>
    <row r="300" spans="1:6" ht="60.75" thickBot="1">
      <c r="A300" s="299" t="s">
        <v>2009</v>
      </c>
      <c r="B300" s="291" t="s">
        <v>12</v>
      </c>
      <c r="D300" s="28" t="str">
        <f>VLOOKUP(A300,'Technology Appraisals (TAs)'!F:F,1,FALSE)</f>
        <v>Tiragolumab with atezolizumab for treating locally advanced unresectable stage 3 non-small-cell lung cancer after at least 2 cycles of platinum-based chemoradiation [ID6250]</v>
      </c>
      <c r="E300" s="290" t="e">
        <v>#N/A</v>
      </c>
      <c r="F300" t="e">
        <f t="shared" si="4"/>
        <v>#N/A</v>
      </c>
    </row>
    <row r="301" spans="1:6" ht="45.75" hidden="1" thickBot="1">
      <c r="A301" s="288" t="s">
        <v>921</v>
      </c>
      <c r="B301" s="292" t="s">
        <v>12</v>
      </c>
      <c r="D301" s="28" t="str">
        <f>VLOOKUP(A301,'Technology Appraisals (TAs)'!F:F,1,FALSE)</f>
        <v>Tiragolumab with atezolizumab for untreated PD-L1-positive advanced non-small-cell lung cancer [ID5122]</v>
      </c>
      <c r="E301" s="290" t="s">
        <v>12</v>
      </c>
      <c r="F301" t="b">
        <f t="shared" si="4"/>
        <v>1</v>
      </c>
    </row>
    <row r="302" spans="1:6" ht="30.75" hidden="1" thickBot="1">
      <c r="A302" s="287" t="s">
        <v>850</v>
      </c>
      <c r="B302" s="291" t="s">
        <v>12</v>
      </c>
      <c r="D302" s="28" t="e">
        <f>VLOOKUP(A302,'Technology Appraisals (TAs)'!F:F,1,FALSE)</f>
        <v>#N/A</v>
      </c>
      <c r="E302" s="290" t="s">
        <v>12</v>
      </c>
      <c r="F302" t="b">
        <f t="shared" si="4"/>
        <v>1</v>
      </c>
    </row>
    <row r="303" spans="1:6" ht="45.75" hidden="1" thickBot="1">
      <c r="A303" s="288" t="s">
        <v>920</v>
      </c>
      <c r="B303" s="292" t="s">
        <v>12</v>
      </c>
      <c r="D303" s="28" t="str">
        <f>VLOOKUP(A303,'Technology Appraisals (TAs)'!F:F,1,FALSE)</f>
        <v>Tislelizumab with chemotherapy for untreated unresectable or metastatic gastric or gastro-oesophageal junction cancer [ID6157]</v>
      </c>
      <c r="E303" s="290" t="s">
        <v>12</v>
      </c>
      <c r="F303" t="b">
        <f t="shared" si="4"/>
        <v>1</v>
      </c>
    </row>
    <row r="304" spans="1:6" ht="45.75" hidden="1" thickBot="1">
      <c r="A304" s="287" t="s">
        <v>803</v>
      </c>
      <c r="B304" s="291" t="s">
        <v>12</v>
      </c>
      <c r="D304" s="28" t="str">
        <f>VLOOKUP(A304,'Technology Appraisals (TAs)'!F:F,1,FALSE)</f>
        <v>Tislelizumab with platinum-based chemotherapy and etoposide for untreated extensive-stage small-cell lung cancer [ID6158]</v>
      </c>
      <c r="E304" s="290" t="s">
        <v>12</v>
      </c>
      <c r="F304" t="b">
        <f t="shared" si="4"/>
        <v>1</v>
      </c>
    </row>
    <row r="305" spans="1:6" ht="45.75" hidden="1" thickBot="1">
      <c r="A305" s="288" t="s">
        <v>722</v>
      </c>
      <c r="B305" s="294">
        <v>46198</v>
      </c>
      <c r="D305" s="28" t="str">
        <f>VLOOKUP(A305,'Technology Appraisals (TAs)'!F:F,1,FALSE)</f>
        <v>Tisotumab vedotin for treating recurrent or metastatic cervical cancer that has progressed on or after systemic treatment [ID3753]</v>
      </c>
      <c r="E305" s="290">
        <v>46198</v>
      </c>
      <c r="F305" t="b">
        <f t="shared" si="4"/>
        <v>1</v>
      </c>
    </row>
    <row r="306" spans="1:6" ht="30.75" hidden="1" thickBot="1">
      <c r="A306" s="287" t="s">
        <v>799</v>
      </c>
      <c r="B306" s="291" t="s">
        <v>12</v>
      </c>
      <c r="D306" s="28" t="str">
        <f>VLOOKUP(A306,'Technology Appraisals (TAs)'!F:F,1,FALSE)</f>
        <v>Tofersen for treating amyotrophic lateral sclerosis caused by SOD1 gene mutations [ID3767]</v>
      </c>
      <c r="E306" s="290" t="s">
        <v>12</v>
      </c>
      <c r="F306" t="b">
        <f t="shared" si="4"/>
        <v>1</v>
      </c>
    </row>
    <row r="307" spans="1:6" ht="30.75" thickBot="1">
      <c r="A307" s="299" t="s">
        <v>2010</v>
      </c>
      <c r="B307" s="294">
        <v>46171</v>
      </c>
      <c r="D307" s="28" t="e">
        <f>VLOOKUP(A307,'Technology Appraisals (TAs)'!F:F,1,FALSE)</f>
        <v>#N/A</v>
      </c>
      <c r="E307" s="290" t="e">
        <v>#N/A</v>
      </c>
      <c r="F307" t="e">
        <f t="shared" si="4"/>
        <v>#N/A</v>
      </c>
    </row>
    <row r="308" spans="1:6" ht="45.75" hidden="1" thickBot="1">
      <c r="A308" s="287" t="s">
        <v>895</v>
      </c>
      <c r="B308" s="291" t="s">
        <v>12</v>
      </c>
      <c r="D308" s="28" t="str">
        <f>VLOOKUP(A308,'Technology Appraisals (TAs)'!F:F,1,FALSE)</f>
        <v>Topical rapamycin for treating facial angiofibromas associated with tuberous sclerosis complex in people 6 years and over [ID6391]</v>
      </c>
      <c r="E308" s="290" t="s">
        <v>12</v>
      </c>
      <c r="F308" t="b">
        <f t="shared" si="4"/>
        <v>1</v>
      </c>
    </row>
    <row r="309" spans="1:6" ht="45.75" hidden="1" thickBot="1">
      <c r="A309" s="288" t="s">
        <v>796</v>
      </c>
      <c r="B309" s="292" t="s">
        <v>12</v>
      </c>
      <c r="D309" s="28" t="str">
        <f>VLOOKUP(A309,'Technology Appraisals (TAs)'!F:F,1,FALSE)</f>
        <v>Toripalimab with chemotherapy for untreated recurrent or metastatic nasopharyngeal cancer [ID6406]</v>
      </c>
      <c r="E309" s="290" t="s">
        <v>12</v>
      </c>
      <c r="F309" t="b">
        <f t="shared" si="4"/>
        <v>1</v>
      </c>
    </row>
    <row r="310" spans="1:6" ht="45.75" hidden="1" thickBot="1">
      <c r="A310" s="287" t="s">
        <v>780</v>
      </c>
      <c r="B310" s="291" t="s">
        <v>12</v>
      </c>
      <c r="D310" s="28" t="e">
        <f>VLOOKUP(A310,'Technology Appraisals (TAs)'!F:F,1,FALSE)</f>
        <v>#N/A</v>
      </c>
      <c r="E310" s="290" t="s">
        <v>12</v>
      </c>
      <c r="F310" t="b">
        <f t="shared" si="4"/>
        <v>1</v>
      </c>
    </row>
    <row r="311" spans="1:6" ht="45.75" thickBot="1">
      <c r="A311" s="299" t="s">
        <v>2011</v>
      </c>
      <c r="B311" s="292" t="s">
        <v>12</v>
      </c>
      <c r="D311" s="28" t="str">
        <f>VLOOKUP(A311,'Technology Appraisals (TAs)'!F:F,1,FALSE)</f>
        <v>Trastuzumab deruxtecan for adjuvant treatment of high-risk HER2-positive residual invasive breast cancer after neoadjuvant chemotherapy [ID6509]</v>
      </c>
      <c r="E311" s="290" t="e">
        <v>#N/A</v>
      </c>
      <c r="F311" t="e">
        <f t="shared" si="4"/>
        <v>#N/A</v>
      </c>
    </row>
    <row r="312" spans="1:6" ht="45.75" hidden="1" thickBot="1">
      <c r="A312" s="287" t="s">
        <v>856</v>
      </c>
      <c r="B312" s="291" t="s">
        <v>12</v>
      </c>
      <c r="D312" s="28" t="str">
        <f>VLOOKUP(A312,'Technology Appraisals (TAs)'!F:F,1,FALSE)</f>
        <v>Trastuzumab deruxtecan for treating HER2-positive unresectable or metastatic breast cancer after 1 or more anti-HER2 treatments [ID6309]</v>
      </c>
      <c r="E312" s="290" t="s">
        <v>12</v>
      </c>
      <c r="F312" t="b">
        <f t="shared" si="4"/>
        <v>1</v>
      </c>
    </row>
    <row r="313" spans="1:6" ht="30.75" hidden="1" thickBot="1">
      <c r="A313" s="288" t="s">
        <v>781</v>
      </c>
      <c r="B313" s="292" t="s">
        <v>12</v>
      </c>
      <c r="D313" s="28" t="str">
        <f>VLOOKUP(A313,'Technology Appraisals (TAs)'!F:F,1,FALSE)</f>
        <v>Triheptanoin for treating long-chain fatty acid oxidation disorders [ID3891]</v>
      </c>
      <c r="E313" s="290" t="s">
        <v>12</v>
      </c>
      <c r="F313" t="b">
        <f t="shared" si="4"/>
        <v>1</v>
      </c>
    </row>
    <row r="314" spans="1:6" ht="30.75" hidden="1" thickBot="1">
      <c r="A314" s="287" t="s">
        <v>865</v>
      </c>
      <c r="B314" s="291" t="s">
        <v>12</v>
      </c>
      <c r="D314" s="28" t="str">
        <f>VLOOKUP(A314,'Technology Appraisals (TAs)'!F:F,1,FALSE)</f>
        <v>Tucatinib with trastuzumab for previously treated HER2-positive colorectal cancer [ID6227]</v>
      </c>
      <c r="E314" s="290" t="s">
        <v>12</v>
      </c>
      <c r="F314" t="b">
        <f t="shared" si="4"/>
        <v>1</v>
      </c>
    </row>
    <row r="315" spans="1:6" ht="30.75" hidden="1" thickBot="1">
      <c r="A315" s="288" t="s">
        <v>592</v>
      </c>
      <c r="B315" s="292" t="s">
        <v>12</v>
      </c>
      <c r="D315" s="28" t="str">
        <f>VLOOKUP(A315,'Technology Appraisals (TAs)'!F:F,1,FALSE)</f>
        <v>Upadacitinib for treating giant cell arteritis [ID6299]</v>
      </c>
      <c r="E315" s="290">
        <v>46078</v>
      </c>
      <c r="F315" s="289" t="b">
        <f t="shared" si="4"/>
        <v>0</v>
      </c>
    </row>
    <row r="316" spans="1:6" ht="30.75" thickBot="1">
      <c r="A316" s="299" t="s">
        <v>2012</v>
      </c>
      <c r="B316" s="291" t="s">
        <v>12</v>
      </c>
      <c r="D316" s="28" t="e">
        <f>VLOOKUP(A316,'Technology Appraisals (TAs)'!F:F,1,FALSE)</f>
        <v>#N/A</v>
      </c>
      <c r="E316" s="290" t="e">
        <v>#N/A</v>
      </c>
      <c r="F316" t="e">
        <f t="shared" si="4"/>
        <v>#N/A</v>
      </c>
    </row>
    <row r="317" spans="1:6" ht="30.75" hidden="1" thickBot="1">
      <c r="A317" s="288" t="s">
        <v>795</v>
      </c>
      <c r="B317" s="292" t="s">
        <v>12</v>
      </c>
      <c r="D317" s="28" t="str">
        <f>VLOOKUP(A317,'Technology Appraisals (TAs)'!F:F,1,FALSE)</f>
        <v>Venetoclax with azacitidine for untreated high-risk myelodysplastic syndromes [ID6314]</v>
      </c>
      <c r="E317" s="290" t="s">
        <v>12</v>
      </c>
      <c r="F317" t="b">
        <f t="shared" si="4"/>
        <v>1</v>
      </c>
    </row>
    <row r="318" spans="1:6" ht="75.75" thickBot="1">
      <c r="A318" s="299" t="s">
        <v>2013</v>
      </c>
      <c r="B318" s="293">
        <v>46099</v>
      </c>
      <c r="D318" s="28" t="e">
        <f>VLOOKUP(A318,'Technology Appraisals (TAs)'!F:F,1,FALSE)</f>
        <v>#N/A</v>
      </c>
      <c r="E318" s="290" t="e">
        <v>#N/A</v>
      </c>
      <c r="F318" t="e">
        <f t="shared" si="4"/>
        <v>#N/A</v>
      </c>
    </row>
    <row r="319" spans="1:6" ht="45.75" hidden="1" thickBot="1">
      <c r="A319" s="288" t="s">
        <v>793</v>
      </c>
      <c r="B319" s="292" t="s">
        <v>12</v>
      </c>
      <c r="D319" s="28" t="str">
        <f>VLOOKUP(A319,'Technology Appraisals (TAs)'!F:F,1,FALSE)</f>
        <v>Vepdegestrant for treating hormone receptor-positive HER2-negative metastatic breast cancer after endocrine treatment [ID6360]</v>
      </c>
      <c r="E319" s="290" t="s">
        <v>12</v>
      </c>
      <c r="F319" t="b">
        <f t="shared" si="4"/>
        <v>1</v>
      </c>
    </row>
    <row r="320" spans="1:6" ht="45.75" hidden="1" thickBot="1">
      <c r="A320" s="287" t="s">
        <v>918</v>
      </c>
      <c r="B320" s="291" t="s">
        <v>12</v>
      </c>
      <c r="D320" s="28" t="str">
        <f>VLOOKUP(A320,'Technology Appraisals (TAs)'!F:F,1,FALSE)</f>
        <v>Vibostolimab–pembrolizumab for untreated PD-L1-positive metastatic non-small-cell lung cancer [ID6382]</v>
      </c>
      <c r="E320" s="290" t="s">
        <v>12</v>
      </c>
      <c r="F320" t="b">
        <f t="shared" si="4"/>
        <v>1</v>
      </c>
    </row>
    <row r="321" spans="1:6" ht="30.75" thickBot="1">
      <c r="A321" s="299" t="s">
        <v>2014</v>
      </c>
      <c r="B321" s="292" t="s">
        <v>12</v>
      </c>
      <c r="D321" s="28" t="e">
        <f>VLOOKUP(A321,'Technology Appraisals (TAs)'!F:F,1,FALSE)</f>
        <v>#N/A</v>
      </c>
      <c r="E321" s="290" t="e">
        <v>#N/A</v>
      </c>
      <c r="F321" t="e">
        <f t="shared" si="4"/>
        <v>#N/A</v>
      </c>
    </row>
    <row r="322" spans="1:6" ht="30.75" thickBot="1">
      <c r="A322" s="299" t="s">
        <v>2015</v>
      </c>
      <c r="B322" s="291" t="s">
        <v>12</v>
      </c>
      <c r="D322" s="28" t="e">
        <f>VLOOKUP(A322,'Technology Appraisals (TAs)'!F:F,1,FALSE)</f>
        <v>#N/A</v>
      </c>
      <c r="E322" s="290" t="e">
        <v>#N/A</v>
      </c>
      <c r="F322" t="e">
        <f t="shared" ref="F322:F332" si="5">B322=E322</f>
        <v>#N/A</v>
      </c>
    </row>
    <row r="323" spans="1:6" ht="45.75" hidden="1" thickBot="1">
      <c r="A323" s="288" t="s">
        <v>558</v>
      </c>
      <c r="B323" s="294">
        <v>46050</v>
      </c>
      <c r="D323" s="28" t="str">
        <f>VLOOKUP(A323,'Technology Appraisals (TAs)'!F:F,1,FALSE)</f>
        <v>Vorasidenib for treating astrocytoma or oligodendroglioma with IDH1 or IDH2 mutations after surgery in people 12 years and over [ID6407]</v>
      </c>
      <c r="E323" s="290">
        <v>46050</v>
      </c>
      <c r="F323" t="b">
        <f t="shared" si="5"/>
        <v>1</v>
      </c>
    </row>
    <row r="324" spans="1:6" ht="30.75" thickBot="1">
      <c r="A324" s="299" t="s">
        <v>2016</v>
      </c>
      <c r="B324" s="291" t="s">
        <v>12</v>
      </c>
      <c r="D324" s="28" t="e">
        <f>VLOOKUP(A324,'Technology Appraisals (TAs)'!F:F,1,FALSE)</f>
        <v>#N/A</v>
      </c>
      <c r="E324" s="290" t="e">
        <v>#N/A</v>
      </c>
      <c r="F324" t="e">
        <f t="shared" si="5"/>
        <v>#N/A</v>
      </c>
    </row>
    <row r="325" spans="1:6" ht="30.75" hidden="1" thickBot="1">
      <c r="A325" s="288" t="s">
        <v>905</v>
      </c>
      <c r="B325" s="292" t="s">
        <v>12</v>
      </c>
      <c r="D325" s="28" t="str">
        <f>VLOOKUP(A325,'Technology Appraisals (TAs)'!F:F,1,FALSE)</f>
        <v>VTS-270 for treating Niemann-Pick type C1 [ID1267]</v>
      </c>
      <c r="E325" s="290" t="s">
        <v>12</v>
      </c>
      <c r="F325" t="b">
        <f t="shared" si="5"/>
        <v>1</v>
      </c>
    </row>
    <row r="326" spans="1:6" ht="30.75" hidden="1" thickBot="1">
      <c r="A326" s="287" t="s">
        <v>581</v>
      </c>
      <c r="B326" s="293">
        <v>46050</v>
      </c>
      <c r="D326" s="28" t="str">
        <f>VLOOKUP(A326,'Technology Appraisals (TAs)'!F:F,1,FALSE)</f>
        <v>Vutrisiran for treating transthyretin-related amyloidosis cardiomyopathy [ID6470]</v>
      </c>
      <c r="E326" s="290">
        <v>46050</v>
      </c>
      <c r="F326" t="b">
        <f t="shared" si="5"/>
        <v>1</v>
      </c>
    </row>
    <row r="327" spans="1:6" ht="15.75" thickBot="1">
      <c r="A327" s="299" t="s">
        <v>2017</v>
      </c>
      <c r="B327" s="294">
        <v>43061</v>
      </c>
      <c r="D327" s="28" t="e">
        <f>VLOOKUP(A327,'Technology Appraisals (TAs)'!F:F,1,FALSE)</f>
        <v>#N/A</v>
      </c>
      <c r="E327" s="290" t="e">
        <v>#N/A</v>
      </c>
      <c r="F327" t="e">
        <f t="shared" si="5"/>
        <v>#N/A</v>
      </c>
    </row>
    <row r="328" spans="1:6" ht="45.75" hidden="1" thickBot="1">
      <c r="A328" s="287" t="s">
        <v>916</v>
      </c>
      <c r="B328" s="291" t="s">
        <v>12</v>
      </c>
      <c r="D328" s="28" t="str">
        <f>VLOOKUP(A328,'Technology Appraisals (TAs)'!F:F,1,FALSE)</f>
        <v>Xevinapant with platinum-based chemotherapy and radiotherapy for untreated locally advanced squamous cell head and neck cancer [ID6199]</v>
      </c>
      <c r="E328" s="290" t="s">
        <v>12</v>
      </c>
      <c r="F328" t="b">
        <f t="shared" si="5"/>
        <v>1</v>
      </c>
    </row>
    <row r="329" spans="1:6" ht="45.75" hidden="1" thickBot="1">
      <c r="A329" s="288" t="s">
        <v>715</v>
      </c>
      <c r="B329" s="294">
        <v>46156</v>
      </c>
      <c r="D329" s="28" t="str">
        <f>VLOOKUP(A329,'Technology Appraisals (TAs)'!F:F,1,FALSE)</f>
        <v>Zanidatamab for treating HER2-positive advanced biliary tract cancer after 1 or more systemic treatments [ID6388]</v>
      </c>
      <c r="E329" s="290">
        <v>46156</v>
      </c>
      <c r="F329" t="b">
        <f t="shared" si="5"/>
        <v>1</v>
      </c>
    </row>
    <row r="330" spans="1:6" ht="30.75" hidden="1" thickBot="1">
      <c r="A330" s="287" t="s">
        <v>843</v>
      </c>
      <c r="B330" s="291" t="s">
        <v>12</v>
      </c>
      <c r="D330" s="28" t="str">
        <f>VLOOKUP(A330,'Technology Appraisals (TAs)'!F:F,1,FALSE)</f>
        <v>Zanubrutinib for untreated chronic lymphocytic leukaemia [ID5079]</v>
      </c>
      <c r="E330" s="290" t="s">
        <v>12</v>
      </c>
      <c r="F330" t="b">
        <f t="shared" si="5"/>
        <v>1</v>
      </c>
    </row>
    <row r="331" spans="1:6" ht="30.75" hidden="1" thickBot="1">
      <c r="A331" s="288" t="s">
        <v>680</v>
      </c>
      <c r="B331" s="292" t="s">
        <v>12</v>
      </c>
      <c r="D331" s="28" t="str">
        <f>VLOOKUP(A331,'Technology Appraisals (TAs)'!F:F,1,FALSE)</f>
        <v>Zilucoplan for treating antibody positive generalised myasthenia gravis [ID4008]</v>
      </c>
      <c r="E331" s="290" t="s">
        <v>12</v>
      </c>
      <c r="F331" t="b">
        <f t="shared" si="5"/>
        <v>1</v>
      </c>
    </row>
    <row r="332" spans="1:6" ht="30.75" hidden="1" thickBot="1">
      <c r="A332" s="287" t="s">
        <v>638</v>
      </c>
      <c r="B332" s="291" t="s">
        <v>12</v>
      </c>
      <c r="D332" s="28" t="str">
        <f>VLOOKUP(A332,'Technology Appraisals (TAs)'!F:F,1,FALSE)</f>
        <v>Zuranolone for treating postnatal depression [ID6431]</v>
      </c>
      <c r="E332" s="290" t="s">
        <v>12</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T415"/>
  <sheetViews>
    <sheetView tabSelected="1" zoomScale="80" zoomScaleNormal="80" workbookViewId="0">
      <pane ySplit="1" topLeftCell="A2" activePane="bottomLeft" state="frozen"/>
      <selection pane="bottomLeft"/>
    </sheetView>
  </sheetViews>
  <sheetFormatPr defaultColWidth="9.42578125" defaultRowHeight="16.5" customHeight="1"/>
  <cols>
    <col min="1" max="1" width="18.5703125" style="39" customWidth="1"/>
    <col min="2" max="2" width="12.5703125" style="39" customWidth="1"/>
    <col min="3" max="3" width="17.42578125" style="87" customWidth="1"/>
    <col min="4" max="4" width="20.42578125" style="87" customWidth="1"/>
    <col min="5" max="5" width="20.42578125" style="188" customWidth="1"/>
    <col min="6" max="6" width="40.42578125" style="131" customWidth="1"/>
    <col min="7" max="7" width="19.5703125" style="70" customWidth="1"/>
    <col min="8" max="8" width="25.5703125" style="70" customWidth="1"/>
    <col min="9" max="9" width="16.5703125" style="70" customWidth="1"/>
    <col min="10" max="10" width="18.5703125" style="70" customWidth="1"/>
    <col min="11" max="11" width="42.42578125" style="39" customWidth="1"/>
    <col min="12" max="12" width="18.42578125" style="189" customWidth="1"/>
    <col min="13" max="13" width="25.42578125" style="189" customWidth="1"/>
    <col min="14" max="14" width="22.5703125" style="189" customWidth="1"/>
    <col min="15" max="15" width="31.5703125" style="189" customWidth="1"/>
    <col min="16" max="16" width="18.5703125" style="190" customWidth="1"/>
    <col min="17" max="17" width="17.42578125" style="190" customWidth="1"/>
    <col min="18" max="18" width="134" style="39" customWidth="1"/>
    <col min="19" max="19" width="18.42578125" style="39" customWidth="1"/>
    <col min="20" max="16384" width="9.42578125" style="39"/>
  </cols>
  <sheetData>
    <row r="1" spans="1:19" s="31" customFormat="1" ht="141" customHeight="1">
      <c r="A1" s="270" t="s">
        <v>40</v>
      </c>
      <c r="B1" s="270" t="s">
        <v>41</v>
      </c>
      <c r="C1" s="270" t="s">
        <v>1</v>
      </c>
      <c r="D1" s="270" t="s">
        <v>42</v>
      </c>
      <c r="E1" s="348" t="s">
        <v>2121</v>
      </c>
      <c r="F1" s="348" t="s">
        <v>43</v>
      </c>
      <c r="G1" s="270" t="s">
        <v>44</v>
      </c>
      <c r="H1" s="270" t="s">
        <v>45</v>
      </c>
      <c r="I1" s="270" t="s">
        <v>46</v>
      </c>
      <c r="J1" s="270" t="s">
        <v>47</v>
      </c>
      <c r="K1" s="270" t="s">
        <v>48</v>
      </c>
      <c r="L1" s="270" t="s">
        <v>49</v>
      </c>
      <c r="M1" s="270" t="s">
        <v>50</v>
      </c>
      <c r="N1" s="270" t="s">
        <v>51</v>
      </c>
      <c r="O1" s="270" t="s">
        <v>52</v>
      </c>
      <c r="P1" s="270" t="s">
        <v>53</v>
      </c>
      <c r="Q1" s="270" t="s">
        <v>54</v>
      </c>
      <c r="R1" s="270" t="s">
        <v>55</v>
      </c>
      <c r="S1" s="270" t="s">
        <v>56</v>
      </c>
    </row>
    <row r="2" spans="1:19" ht="122.25" customHeight="1">
      <c r="A2" s="46" t="s">
        <v>3</v>
      </c>
      <c r="B2" s="46" t="s">
        <v>57</v>
      </c>
      <c r="C2" s="50">
        <v>45385</v>
      </c>
      <c r="D2" s="59" t="str">
        <f t="shared" ref="D2:D65" si="0">IF(ISTEXT(L2),L2,L2+C2)</f>
        <v>n/a - CDF budget</v>
      </c>
      <c r="E2" s="62" t="s">
        <v>58</v>
      </c>
      <c r="F2" s="32" t="s">
        <v>59</v>
      </c>
      <c r="G2" s="41" t="s">
        <v>14</v>
      </c>
      <c r="H2" s="46" t="s">
        <v>60</v>
      </c>
      <c r="I2" s="43" t="s">
        <v>5</v>
      </c>
      <c r="J2" s="47" t="s">
        <v>61</v>
      </c>
      <c r="K2" s="43" t="s">
        <v>62</v>
      </c>
      <c r="L2" s="43" t="s">
        <v>63</v>
      </c>
      <c r="M2" s="43" t="s">
        <v>64</v>
      </c>
      <c r="N2" s="41" t="s">
        <v>65</v>
      </c>
      <c r="O2" s="43" t="s">
        <v>66</v>
      </c>
      <c r="P2" s="41">
        <v>480</v>
      </c>
      <c r="Q2" s="41">
        <v>360</v>
      </c>
      <c r="R2" s="45" t="s">
        <v>67</v>
      </c>
      <c r="S2" s="46" t="s">
        <v>68</v>
      </c>
    </row>
    <row r="3" spans="1:19" ht="134.25" customHeight="1">
      <c r="A3" s="46" t="s">
        <v>3</v>
      </c>
      <c r="B3" s="46" t="s">
        <v>57</v>
      </c>
      <c r="C3" s="50">
        <v>45392</v>
      </c>
      <c r="D3" s="68">
        <f t="shared" si="0"/>
        <v>45482</v>
      </c>
      <c r="E3" s="40" t="s">
        <v>58</v>
      </c>
      <c r="F3" s="33" t="s">
        <v>69</v>
      </c>
      <c r="G3" s="41" t="s">
        <v>14</v>
      </c>
      <c r="H3" s="84" t="s">
        <v>70</v>
      </c>
      <c r="I3" s="43" t="s">
        <v>5</v>
      </c>
      <c r="J3" s="47" t="s">
        <v>61</v>
      </c>
      <c r="K3" s="43" t="s">
        <v>62</v>
      </c>
      <c r="L3" s="43">
        <v>90</v>
      </c>
      <c r="M3" s="41" t="s">
        <v>71</v>
      </c>
      <c r="N3" s="41" t="s">
        <v>65</v>
      </c>
      <c r="O3" s="43" t="s">
        <v>72</v>
      </c>
      <c r="P3" s="51">
        <v>1100</v>
      </c>
      <c r="Q3" s="41">
        <v>404</v>
      </c>
      <c r="R3" s="45" t="s">
        <v>73</v>
      </c>
      <c r="S3" s="46" t="s">
        <v>68</v>
      </c>
    </row>
    <row r="4" spans="1:19" ht="108" customHeight="1">
      <c r="A4" s="46" t="s">
        <v>3</v>
      </c>
      <c r="B4" s="46" t="s">
        <v>57</v>
      </c>
      <c r="C4" s="50">
        <v>45406</v>
      </c>
      <c r="D4" s="40" t="str">
        <f t="shared" si="0"/>
        <v>n/a - terminated</v>
      </c>
      <c r="E4" s="40" t="s">
        <v>74</v>
      </c>
      <c r="F4" s="33" t="s">
        <v>75</v>
      </c>
      <c r="G4" s="41" t="s">
        <v>14</v>
      </c>
      <c r="H4" s="84" t="s">
        <v>76</v>
      </c>
      <c r="I4" s="43" t="s">
        <v>13</v>
      </c>
      <c r="J4" s="47" t="s">
        <v>34</v>
      </c>
      <c r="K4" s="43" t="s">
        <v>34</v>
      </c>
      <c r="L4" s="43" t="s">
        <v>77</v>
      </c>
      <c r="M4" s="41" t="s">
        <v>77</v>
      </c>
      <c r="N4" s="41" t="s">
        <v>77</v>
      </c>
      <c r="O4" s="41" t="s">
        <v>77</v>
      </c>
      <c r="P4" s="43" t="s">
        <v>77</v>
      </c>
      <c r="Q4" s="43" t="s">
        <v>77</v>
      </c>
      <c r="R4" s="45" t="s">
        <v>78</v>
      </c>
      <c r="S4" s="46" t="s">
        <v>68</v>
      </c>
    </row>
    <row r="5" spans="1:19" ht="114" customHeight="1">
      <c r="A5" s="46" t="s">
        <v>3</v>
      </c>
      <c r="B5" s="46" t="s">
        <v>57</v>
      </c>
      <c r="C5" s="50">
        <v>45407</v>
      </c>
      <c r="D5" s="40" t="str">
        <f t="shared" si="0"/>
        <v>n/a - terminated</v>
      </c>
      <c r="E5" s="40" t="s">
        <v>74</v>
      </c>
      <c r="F5" s="33" t="s">
        <v>79</v>
      </c>
      <c r="G5" s="41" t="s">
        <v>14</v>
      </c>
      <c r="H5" s="84" t="s">
        <v>80</v>
      </c>
      <c r="I5" s="43" t="s">
        <v>13</v>
      </c>
      <c r="J5" s="47" t="s">
        <v>34</v>
      </c>
      <c r="K5" s="43" t="s">
        <v>34</v>
      </c>
      <c r="L5" s="43" t="s">
        <v>77</v>
      </c>
      <c r="M5" s="41" t="s">
        <v>77</v>
      </c>
      <c r="N5" s="41" t="s">
        <v>77</v>
      </c>
      <c r="O5" s="41" t="s">
        <v>77</v>
      </c>
      <c r="P5" s="43" t="s">
        <v>77</v>
      </c>
      <c r="Q5" s="43" t="s">
        <v>77</v>
      </c>
      <c r="R5" s="45" t="s">
        <v>81</v>
      </c>
      <c r="S5" s="46" t="s">
        <v>68</v>
      </c>
    </row>
    <row r="6" spans="1:19" ht="114" customHeight="1">
      <c r="A6" s="46" t="s">
        <v>3</v>
      </c>
      <c r="B6" s="46" t="s">
        <v>57</v>
      </c>
      <c r="C6" s="50">
        <v>45412</v>
      </c>
      <c r="D6" s="40" t="str">
        <f t="shared" si="0"/>
        <v>n/a - terminated</v>
      </c>
      <c r="E6" s="40" t="s">
        <v>74</v>
      </c>
      <c r="F6" s="33" t="s">
        <v>82</v>
      </c>
      <c r="G6" s="41" t="s">
        <v>37</v>
      </c>
      <c r="H6" s="84" t="s">
        <v>34</v>
      </c>
      <c r="I6" s="43" t="s">
        <v>13</v>
      </c>
      <c r="J6" s="47" t="s">
        <v>34</v>
      </c>
      <c r="K6" s="43" t="s">
        <v>34</v>
      </c>
      <c r="L6" s="43" t="s">
        <v>77</v>
      </c>
      <c r="M6" s="41" t="s">
        <v>77</v>
      </c>
      <c r="N6" s="41" t="s">
        <v>77</v>
      </c>
      <c r="O6" s="41" t="s">
        <v>77</v>
      </c>
      <c r="P6" s="43" t="s">
        <v>77</v>
      </c>
      <c r="Q6" s="43" t="s">
        <v>77</v>
      </c>
      <c r="R6" s="45" t="s">
        <v>83</v>
      </c>
      <c r="S6" s="46" t="s">
        <v>68</v>
      </c>
    </row>
    <row r="7" spans="1:19" ht="164.25" customHeight="1">
      <c r="A7" s="46" t="s">
        <v>3</v>
      </c>
      <c r="B7" s="46" t="s">
        <v>57</v>
      </c>
      <c r="C7" s="50">
        <v>45413</v>
      </c>
      <c r="D7" s="68">
        <f t="shared" si="0"/>
        <v>45503</v>
      </c>
      <c r="E7" s="59" t="s">
        <v>58</v>
      </c>
      <c r="F7" s="71" t="s">
        <v>84</v>
      </c>
      <c r="G7" s="41" t="s">
        <v>14</v>
      </c>
      <c r="H7" s="84" t="s">
        <v>85</v>
      </c>
      <c r="I7" s="43" t="s">
        <v>6</v>
      </c>
      <c r="J7" s="47" t="s">
        <v>61</v>
      </c>
      <c r="K7" s="43" t="s">
        <v>62</v>
      </c>
      <c r="L7" s="41">
        <v>90</v>
      </c>
      <c r="M7" s="41" t="s">
        <v>64</v>
      </c>
      <c r="N7" s="41" t="s">
        <v>86</v>
      </c>
      <c r="O7" s="43" t="s">
        <v>87</v>
      </c>
      <c r="P7" s="41">
        <v>53</v>
      </c>
      <c r="Q7" s="41">
        <v>53</v>
      </c>
      <c r="R7" s="45" t="s">
        <v>88</v>
      </c>
      <c r="S7" s="46" t="s">
        <v>68</v>
      </c>
    </row>
    <row r="8" spans="1:19" ht="147" customHeight="1">
      <c r="A8" s="46" t="s">
        <v>3</v>
      </c>
      <c r="B8" s="46" t="s">
        <v>57</v>
      </c>
      <c r="C8" s="261">
        <v>45420</v>
      </c>
      <c r="D8" s="40">
        <f t="shared" si="0"/>
        <v>45510</v>
      </c>
      <c r="E8" s="40" t="s">
        <v>58</v>
      </c>
      <c r="F8" s="184" t="s">
        <v>89</v>
      </c>
      <c r="G8" s="42" t="s">
        <v>14</v>
      </c>
      <c r="H8" s="46" t="s">
        <v>80</v>
      </c>
      <c r="I8" s="43" t="s">
        <v>5</v>
      </c>
      <c r="J8" s="44" t="s">
        <v>61</v>
      </c>
      <c r="K8" s="43" t="s">
        <v>62</v>
      </c>
      <c r="L8" s="41">
        <v>90</v>
      </c>
      <c r="M8" s="41" t="s">
        <v>90</v>
      </c>
      <c r="N8" s="41" t="s">
        <v>65</v>
      </c>
      <c r="O8" s="43" t="s">
        <v>91</v>
      </c>
      <c r="P8" s="41">
        <v>442</v>
      </c>
      <c r="Q8" s="41">
        <v>153</v>
      </c>
      <c r="R8" s="45" t="s">
        <v>92</v>
      </c>
      <c r="S8" s="46" t="s">
        <v>68</v>
      </c>
    </row>
    <row r="9" spans="1:19" ht="122.1" customHeight="1">
      <c r="A9" s="46" t="s">
        <v>3</v>
      </c>
      <c r="B9" s="46" t="s">
        <v>57</v>
      </c>
      <c r="C9" s="261">
        <v>45420</v>
      </c>
      <c r="D9" s="68">
        <f t="shared" si="0"/>
        <v>45450</v>
      </c>
      <c r="E9" s="62" t="s">
        <v>58</v>
      </c>
      <c r="F9" s="71" t="s">
        <v>93</v>
      </c>
      <c r="G9" s="46" t="s">
        <v>28</v>
      </c>
      <c r="H9" s="91" t="s">
        <v>37</v>
      </c>
      <c r="I9" s="43" t="s">
        <v>5</v>
      </c>
      <c r="J9" s="44" t="s">
        <v>94</v>
      </c>
      <c r="K9" s="43" t="s">
        <v>95</v>
      </c>
      <c r="L9" s="41">
        <v>30</v>
      </c>
      <c r="M9" s="41" t="s">
        <v>71</v>
      </c>
      <c r="N9" s="41" t="s">
        <v>65</v>
      </c>
      <c r="O9" s="43" t="s">
        <v>96</v>
      </c>
      <c r="P9" s="41" t="s">
        <v>5</v>
      </c>
      <c r="Q9" s="41" t="s">
        <v>5</v>
      </c>
      <c r="R9" s="45" t="s">
        <v>97</v>
      </c>
      <c r="S9" s="46" t="s">
        <v>68</v>
      </c>
    </row>
    <row r="10" spans="1:19" ht="254.25" customHeight="1">
      <c r="A10" s="46" t="s">
        <v>3</v>
      </c>
      <c r="B10" s="46" t="s">
        <v>57</v>
      </c>
      <c r="C10" s="50">
        <v>45427</v>
      </c>
      <c r="D10" s="68">
        <f t="shared" si="0"/>
        <v>45517</v>
      </c>
      <c r="E10" s="59" t="s">
        <v>58</v>
      </c>
      <c r="F10" s="37" t="s">
        <v>98</v>
      </c>
      <c r="G10" s="41" t="s">
        <v>33</v>
      </c>
      <c r="H10" s="84" t="s">
        <v>99</v>
      </c>
      <c r="I10" s="43" t="s">
        <v>6</v>
      </c>
      <c r="J10" s="47" t="s">
        <v>94</v>
      </c>
      <c r="K10" s="43" t="s">
        <v>100</v>
      </c>
      <c r="L10" s="41">
        <v>90</v>
      </c>
      <c r="M10" s="41" t="s">
        <v>90</v>
      </c>
      <c r="N10" s="43" t="s">
        <v>101</v>
      </c>
      <c r="O10" s="43" t="s">
        <v>102</v>
      </c>
      <c r="P10" s="51">
        <v>15300</v>
      </c>
      <c r="Q10" s="41" t="s">
        <v>103</v>
      </c>
      <c r="R10" s="45" t="s">
        <v>104</v>
      </c>
      <c r="S10" s="46" t="s">
        <v>68</v>
      </c>
    </row>
    <row r="11" spans="1:19" ht="151.35" customHeight="1">
      <c r="A11" s="46" t="s">
        <v>3</v>
      </c>
      <c r="B11" s="46" t="s">
        <v>57</v>
      </c>
      <c r="C11" s="50">
        <v>45427</v>
      </c>
      <c r="D11" s="68">
        <f t="shared" si="0"/>
        <v>45517</v>
      </c>
      <c r="E11" s="40" t="s">
        <v>58</v>
      </c>
      <c r="F11" s="71" t="s">
        <v>105</v>
      </c>
      <c r="G11" s="42" t="s">
        <v>14</v>
      </c>
      <c r="H11" s="84" t="s">
        <v>80</v>
      </c>
      <c r="I11" s="43" t="s">
        <v>5</v>
      </c>
      <c r="J11" s="44" t="s">
        <v>61</v>
      </c>
      <c r="K11" s="43" t="s">
        <v>62</v>
      </c>
      <c r="L11" s="41">
        <v>90</v>
      </c>
      <c r="M11" s="43" t="s">
        <v>106</v>
      </c>
      <c r="N11" s="41" t="s">
        <v>65</v>
      </c>
      <c r="O11" s="43" t="s">
        <v>107</v>
      </c>
      <c r="P11" s="43" t="s">
        <v>108</v>
      </c>
      <c r="Q11" s="43" t="s">
        <v>109</v>
      </c>
      <c r="R11" s="45" t="s">
        <v>110</v>
      </c>
      <c r="S11" s="46" t="s">
        <v>68</v>
      </c>
    </row>
    <row r="12" spans="1:19" ht="110.25" customHeight="1">
      <c r="A12" s="46" t="s">
        <v>3</v>
      </c>
      <c r="B12" s="46" t="s">
        <v>57</v>
      </c>
      <c r="C12" s="261">
        <v>45427</v>
      </c>
      <c r="D12" s="40">
        <f t="shared" si="0"/>
        <v>45517</v>
      </c>
      <c r="E12" s="62" t="s">
        <v>58</v>
      </c>
      <c r="F12" s="36" t="s">
        <v>111</v>
      </c>
      <c r="G12" s="42" t="s">
        <v>14</v>
      </c>
      <c r="H12" s="46" t="s">
        <v>112</v>
      </c>
      <c r="I12" s="43" t="s">
        <v>5</v>
      </c>
      <c r="J12" s="47" t="s">
        <v>61</v>
      </c>
      <c r="K12" s="43" t="s">
        <v>62</v>
      </c>
      <c r="L12" s="44">
        <v>90</v>
      </c>
      <c r="M12" s="42" t="s">
        <v>64</v>
      </c>
      <c r="N12" s="42" t="s">
        <v>65</v>
      </c>
      <c r="O12" s="46" t="s">
        <v>113</v>
      </c>
      <c r="P12" s="42" t="s">
        <v>407</v>
      </c>
      <c r="Q12" s="43" t="s">
        <v>114</v>
      </c>
      <c r="R12" s="45" t="s">
        <v>115</v>
      </c>
      <c r="S12" s="43" t="s">
        <v>68</v>
      </c>
    </row>
    <row r="13" spans="1:19" ht="144" customHeight="1">
      <c r="A13" s="46" t="s">
        <v>3</v>
      </c>
      <c r="B13" s="46" t="s">
        <v>57</v>
      </c>
      <c r="C13" s="50">
        <v>45434</v>
      </c>
      <c r="D13" s="68" t="str">
        <f t="shared" si="0"/>
        <v>n/a - terminated</v>
      </c>
      <c r="E13" s="40" t="s">
        <v>74</v>
      </c>
      <c r="F13" s="32" t="s">
        <v>116</v>
      </c>
      <c r="G13" s="43" t="s">
        <v>16</v>
      </c>
      <c r="H13" s="84" t="s">
        <v>117</v>
      </c>
      <c r="I13" s="43" t="s">
        <v>13</v>
      </c>
      <c r="J13" s="47" t="s">
        <v>34</v>
      </c>
      <c r="K13" s="43" t="s">
        <v>34</v>
      </c>
      <c r="L13" s="43" t="s">
        <v>77</v>
      </c>
      <c r="M13" s="41" t="s">
        <v>77</v>
      </c>
      <c r="N13" s="41" t="s">
        <v>77</v>
      </c>
      <c r="O13" s="41" t="s">
        <v>77</v>
      </c>
      <c r="P13" s="43" t="s">
        <v>77</v>
      </c>
      <c r="Q13" s="43" t="s">
        <v>77</v>
      </c>
      <c r="R13" s="45" t="s">
        <v>118</v>
      </c>
      <c r="S13" s="46" t="s">
        <v>68</v>
      </c>
    </row>
    <row r="14" spans="1:19" ht="83.25" customHeight="1">
      <c r="A14" s="46" t="s">
        <v>3</v>
      </c>
      <c r="B14" s="46" t="s">
        <v>57</v>
      </c>
      <c r="C14" s="261">
        <v>45434</v>
      </c>
      <c r="D14" s="40">
        <f t="shared" si="0"/>
        <v>45524</v>
      </c>
      <c r="E14" s="59" t="s">
        <v>58</v>
      </c>
      <c r="F14" s="32" t="s">
        <v>119</v>
      </c>
      <c r="G14" s="42" t="s">
        <v>19</v>
      </c>
      <c r="H14" s="46" t="s">
        <v>120</v>
      </c>
      <c r="I14" s="46" t="s">
        <v>5</v>
      </c>
      <c r="J14" s="47" t="s">
        <v>61</v>
      </c>
      <c r="K14" s="43" t="s">
        <v>62</v>
      </c>
      <c r="L14" s="46">
        <v>90</v>
      </c>
      <c r="M14" s="43" t="s">
        <v>121</v>
      </c>
      <c r="N14" s="42" t="s">
        <v>65</v>
      </c>
      <c r="O14" s="46" t="s">
        <v>122</v>
      </c>
      <c r="P14" s="42">
        <v>174</v>
      </c>
      <c r="Q14" s="42">
        <v>164</v>
      </c>
      <c r="R14" s="45" t="s">
        <v>123</v>
      </c>
      <c r="S14" s="46" t="s">
        <v>124</v>
      </c>
    </row>
    <row r="15" spans="1:19" ht="98.1" customHeight="1">
      <c r="A15" s="46" t="s">
        <v>3</v>
      </c>
      <c r="B15" s="46" t="s">
        <v>57</v>
      </c>
      <c r="C15" s="261">
        <v>45441</v>
      </c>
      <c r="D15" s="90" t="str">
        <f t="shared" si="0"/>
        <v>n/a - terminated</v>
      </c>
      <c r="E15" s="40" t="s">
        <v>74</v>
      </c>
      <c r="F15" s="37" t="s">
        <v>125</v>
      </c>
      <c r="G15" s="42" t="s">
        <v>14</v>
      </c>
      <c r="H15" s="84" t="s">
        <v>126</v>
      </c>
      <c r="I15" s="43" t="s">
        <v>13</v>
      </c>
      <c r="J15" s="44" t="s">
        <v>34</v>
      </c>
      <c r="K15" s="43" t="s">
        <v>34</v>
      </c>
      <c r="L15" s="43" t="s">
        <v>77</v>
      </c>
      <c r="M15" s="43" t="s">
        <v>77</v>
      </c>
      <c r="N15" s="41" t="s">
        <v>77</v>
      </c>
      <c r="O15" s="41" t="s">
        <v>77</v>
      </c>
      <c r="P15" s="43" t="s">
        <v>77</v>
      </c>
      <c r="Q15" s="43" t="s">
        <v>77</v>
      </c>
      <c r="R15" s="45" t="s">
        <v>127</v>
      </c>
      <c r="S15" s="46" t="s">
        <v>68</v>
      </c>
    </row>
    <row r="16" spans="1:19" ht="83.25" customHeight="1">
      <c r="A16" s="46" t="s">
        <v>3</v>
      </c>
      <c r="B16" s="46" t="s">
        <v>57</v>
      </c>
      <c r="C16" s="261">
        <v>45441</v>
      </c>
      <c r="D16" s="68">
        <f t="shared" si="0"/>
        <v>45531</v>
      </c>
      <c r="E16" s="62" t="s">
        <v>58</v>
      </c>
      <c r="F16" s="37" t="s">
        <v>128</v>
      </c>
      <c r="G16" s="42" t="s">
        <v>14</v>
      </c>
      <c r="H16" s="46" t="s">
        <v>129</v>
      </c>
      <c r="I16" s="46" t="s">
        <v>5</v>
      </c>
      <c r="J16" s="47" t="s">
        <v>61</v>
      </c>
      <c r="K16" s="43" t="s">
        <v>62</v>
      </c>
      <c r="L16" s="44">
        <v>90</v>
      </c>
      <c r="M16" s="42" t="s">
        <v>90</v>
      </c>
      <c r="N16" s="41" t="s">
        <v>130</v>
      </c>
      <c r="O16" s="43" t="s">
        <v>131</v>
      </c>
      <c r="P16" s="41">
        <v>62</v>
      </c>
      <c r="Q16" s="41">
        <v>38</v>
      </c>
      <c r="R16" s="45" t="s">
        <v>132</v>
      </c>
      <c r="S16" s="43" t="s">
        <v>68</v>
      </c>
    </row>
    <row r="17" spans="1:20" ht="114" customHeight="1">
      <c r="A17" s="46" t="s">
        <v>3</v>
      </c>
      <c r="B17" s="46" t="s">
        <v>57</v>
      </c>
      <c r="C17" s="261">
        <v>45441</v>
      </c>
      <c r="D17" s="90" t="str">
        <f t="shared" si="0"/>
        <v>n/a - terminated</v>
      </c>
      <c r="E17" s="40" t="s">
        <v>74</v>
      </c>
      <c r="F17" s="37" t="s">
        <v>133</v>
      </c>
      <c r="G17" s="42" t="s">
        <v>14</v>
      </c>
      <c r="H17" s="84" t="s">
        <v>85</v>
      </c>
      <c r="I17" s="43" t="s">
        <v>13</v>
      </c>
      <c r="J17" s="44" t="s">
        <v>34</v>
      </c>
      <c r="K17" s="43" t="s">
        <v>34</v>
      </c>
      <c r="L17" s="43" t="s">
        <v>77</v>
      </c>
      <c r="M17" s="43" t="s">
        <v>77</v>
      </c>
      <c r="N17" s="41" t="s">
        <v>77</v>
      </c>
      <c r="O17" s="41" t="s">
        <v>77</v>
      </c>
      <c r="P17" s="43" t="s">
        <v>77</v>
      </c>
      <c r="Q17" s="43" t="s">
        <v>77</v>
      </c>
      <c r="R17" s="45" t="s">
        <v>134</v>
      </c>
      <c r="S17" s="46" t="s">
        <v>68</v>
      </c>
    </row>
    <row r="18" spans="1:20" ht="60">
      <c r="A18" s="46" t="s">
        <v>3</v>
      </c>
      <c r="B18" s="46" t="s">
        <v>57</v>
      </c>
      <c r="C18" s="50">
        <v>45448</v>
      </c>
      <c r="D18" s="68">
        <f t="shared" si="0"/>
        <v>45538</v>
      </c>
      <c r="E18" s="62" t="s">
        <v>58</v>
      </c>
      <c r="F18" s="33" t="s">
        <v>135</v>
      </c>
      <c r="G18" s="41" t="s">
        <v>14</v>
      </c>
      <c r="H18" s="84" t="s">
        <v>112</v>
      </c>
      <c r="I18" s="43" t="s">
        <v>7</v>
      </c>
      <c r="J18" s="47" t="s">
        <v>61</v>
      </c>
      <c r="K18" s="43" t="s">
        <v>62</v>
      </c>
      <c r="L18" s="43">
        <v>90</v>
      </c>
      <c r="M18" s="35" t="s">
        <v>106</v>
      </c>
      <c r="N18" s="43" t="s">
        <v>130</v>
      </c>
      <c r="O18" s="43" t="s">
        <v>136</v>
      </c>
      <c r="P18" s="43">
        <v>105</v>
      </c>
      <c r="Q18" s="43">
        <v>95</v>
      </c>
      <c r="R18" s="45" t="s">
        <v>137</v>
      </c>
      <c r="S18" s="46" t="s">
        <v>68</v>
      </c>
    </row>
    <row r="19" spans="1:20" ht="115.5" customHeight="1">
      <c r="A19" s="46" t="s">
        <v>3</v>
      </c>
      <c r="B19" s="46" t="s">
        <v>57</v>
      </c>
      <c r="C19" s="50">
        <v>45448</v>
      </c>
      <c r="D19" s="90" t="str">
        <f t="shared" si="0"/>
        <v>n/a - terminated</v>
      </c>
      <c r="E19" s="40" t="s">
        <v>74</v>
      </c>
      <c r="F19" s="32" t="s">
        <v>138</v>
      </c>
      <c r="G19" s="41" t="s">
        <v>14</v>
      </c>
      <c r="H19" s="84" t="s">
        <v>139</v>
      </c>
      <c r="I19" s="43" t="s">
        <v>13</v>
      </c>
      <c r="J19" s="44" t="s">
        <v>34</v>
      </c>
      <c r="K19" s="43" t="s">
        <v>34</v>
      </c>
      <c r="L19" s="43" t="s">
        <v>77</v>
      </c>
      <c r="M19" s="43" t="s">
        <v>77</v>
      </c>
      <c r="N19" s="41" t="s">
        <v>77</v>
      </c>
      <c r="O19" s="41" t="s">
        <v>77</v>
      </c>
      <c r="P19" s="43" t="s">
        <v>77</v>
      </c>
      <c r="Q19" s="43" t="s">
        <v>77</v>
      </c>
      <c r="R19" s="45" t="s">
        <v>140</v>
      </c>
      <c r="S19" s="46" t="s">
        <v>68</v>
      </c>
    </row>
    <row r="20" spans="1:20" ht="115.5" customHeight="1">
      <c r="A20" s="46" t="s">
        <v>3</v>
      </c>
      <c r="B20" s="46" t="s">
        <v>57</v>
      </c>
      <c r="C20" s="262" t="s">
        <v>141</v>
      </c>
      <c r="D20" s="68" t="str">
        <f t="shared" si="0"/>
        <v>N/A - withdrawn</v>
      </c>
      <c r="E20" s="59" t="s">
        <v>58</v>
      </c>
      <c r="F20" s="37" t="s">
        <v>142</v>
      </c>
      <c r="G20" s="42" t="s">
        <v>26</v>
      </c>
      <c r="H20" s="84" t="s">
        <v>143</v>
      </c>
      <c r="I20" s="43" t="s">
        <v>144</v>
      </c>
      <c r="J20" s="43" t="s">
        <v>144</v>
      </c>
      <c r="K20" s="43" t="s">
        <v>144</v>
      </c>
      <c r="L20" s="43" t="s">
        <v>144</v>
      </c>
      <c r="M20" s="43" t="s">
        <v>144</v>
      </c>
      <c r="N20" s="43" t="s">
        <v>141</v>
      </c>
      <c r="O20" s="43" t="s">
        <v>141</v>
      </c>
      <c r="P20" s="43" t="s">
        <v>144</v>
      </c>
      <c r="Q20" s="43" t="s">
        <v>144</v>
      </c>
      <c r="R20" s="57" t="s">
        <v>145</v>
      </c>
      <c r="S20" s="43" t="s">
        <v>68</v>
      </c>
    </row>
    <row r="21" spans="1:20" ht="99.75" customHeight="1">
      <c r="A21" s="46" t="s">
        <v>3</v>
      </c>
      <c r="B21" s="46" t="s">
        <v>57</v>
      </c>
      <c r="C21" s="50">
        <v>45455</v>
      </c>
      <c r="D21" s="90" t="str">
        <f t="shared" si="0"/>
        <v xml:space="preserve">Not recommended  </v>
      </c>
      <c r="E21" s="62" t="s">
        <v>58</v>
      </c>
      <c r="F21" s="205" t="s">
        <v>146</v>
      </c>
      <c r="G21" s="42" t="s">
        <v>14</v>
      </c>
      <c r="H21" s="84" t="s">
        <v>147</v>
      </c>
      <c r="I21" s="46" t="s">
        <v>10</v>
      </c>
      <c r="J21" s="47" t="s">
        <v>34</v>
      </c>
      <c r="K21" s="46" t="s">
        <v>34</v>
      </c>
      <c r="L21" s="46" t="s">
        <v>11</v>
      </c>
      <c r="M21" s="42" t="s">
        <v>64</v>
      </c>
      <c r="N21" s="43" t="s">
        <v>148</v>
      </c>
      <c r="O21" s="43" t="s">
        <v>10</v>
      </c>
      <c r="P21" s="43" t="s">
        <v>10</v>
      </c>
      <c r="Q21" s="43" t="s">
        <v>148</v>
      </c>
      <c r="R21" s="45" t="s">
        <v>149</v>
      </c>
      <c r="S21" s="43" t="s">
        <v>68</v>
      </c>
    </row>
    <row r="22" spans="1:20" ht="99.75" customHeight="1">
      <c r="A22" s="46" t="s">
        <v>3</v>
      </c>
      <c r="B22" s="46" t="s">
        <v>57</v>
      </c>
      <c r="C22" s="261">
        <v>45456</v>
      </c>
      <c r="D22" s="90" t="str">
        <f t="shared" si="0"/>
        <v>n/a - terminated</v>
      </c>
      <c r="E22" s="40" t="s">
        <v>74</v>
      </c>
      <c r="F22" s="37" t="s">
        <v>150</v>
      </c>
      <c r="G22" s="46" t="s">
        <v>38</v>
      </c>
      <c r="H22" s="84" t="s">
        <v>151</v>
      </c>
      <c r="I22" s="46" t="s">
        <v>13</v>
      </c>
      <c r="J22" s="44" t="s">
        <v>34</v>
      </c>
      <c r="K22" s="43" t="s">
        <v>34</v>
      </c>
      <c r="L22" s="43" t="s">
        <v>77</v>
      </c>
      <c r="M22" s="43" t="s">
        <v>77</v>
      </c>
      <c r="N22" s="41" t="s">
        <v>77</v>
      </c>
      <c r="O22" s="41" t="s">
        <v>77</v>
      </c>
      <c r="P22" s="43" t="s">
        <v>77</v>
      </c>
      <c r="Q22" s="43" t="s">
        <v>77</v>
      </c>
      <c r="R22" s="248" t="s">
        <v>152</v>
      </c>
      <c r="S22" s="46" t="s">
        <v>68</v>
      </c>
    </row>
    <row r="23" spans="1:20" ht="98.25" customHeight="1">
      <c r="A23" s="46" t="s">
        <v>3</v>
      </c>
      <c r="B23" s="46" t="s">
        <v>57</v>
      </c>
      <c r="C23" s="50">
        <v>45462</v>
      </c>
      <c r="D23" s="90">
        <f t="shared" si="0"/>
        <v>45492</v>
      </c>
      <c r="E23" s="59" t="s">
        <v>58</v>
      </c>
      <c r="F23" s="33" t="s">
        <v>153</v>
      </c>
      <c r="G23" s="41" t="s">
        <v>15</v>
      </c>
      <c r="H23" s="84" t="s">
        <v>154</v>
      </c>
      <c r="I23" s="43" t="s">
        <v>5</v>
      </c>
      <c r="J23" s="47" t="s">
        <v>61</v>
      </c>
      <c r="K23" s="43" t="s">
        <v>62</v>
      </c>
      <c r="L23" s="41">
        <v>30</v>
      </c>
      <c r="M23" s="43" t="s">
        <v>90</v>
      </c>
      <c r="N23" s="41" t="s">
        <v>86</v>
      </c>
      <c r="O23" s="43" t="s">
        <v>155</v>
      </c>
      <c r="P23" s="43" t="s">
        <v>5</v>
      </c>
      <c r="Q23" s="43" t="s">
        <v>5</v>
      </c>
      <c r="R23" s="45" t="s">
        <v>156</v>
      </c>
      <c r="S23" s="46" t="s">
        <v>68</v>
      </c>
    </row>
    <row r="24" spans="1:20" ht="114.75" customHeight="1">
      <c r="A24" s="46" t="s">
        <v>3</v>
      </c>
      <c r="B24" s="46" t="s">
        <v>57</v>
      </c>
      <c r="C24" s="50">
        <v>45476</v>
      </c>
      <c r="D24" s="59">
        <f t="shared" si="0"/>
        <v>45506</v>
      </c>
      <c r="E24" s="59" t="s">
        <v>58</v>
      </c>
      <c r="F24" s="32" t="s">
        <v>157</v>
      </c>
      <c r="G24" s="41" t="s">
        <v>14</v>
      </c>
      <c r="H24" s="84" t="s">
        <v>158</v>
      </c>
      <c r="I24" s="43" t="s">
        <v>6</v>
      </c>
      <c r="J24" s="47" t="s">
        <v>61</v>
      </c>
      <c r="K24" s="43" t="s">
        <v>62</v>
      </c>
      <c r="L24" s="41">
        <v>30</v>
      </c>
      <c r="M24" s="43" t="s">
        <v>159</v>
      </c>
      <c r="N24" s="41" t="s">
        <v>5</v>
      </c>
      <c r="O24" s="41" t="s">
        <v>5</v>
      </c>
      <c r="P24" s="41" t="s">
        <v>5</v>
      </c>
      <c r="Q24" s="41" t="s">
        <v>5</v>
      </c>
      <c r="R24" s="45" t="s">
        <v>160</v>
      </c>
      <c r="S24" s="46" t="s">
        <v>161</v>
      </c>
    </row>
    <row r="25" spans="1:20" ht="88.5" customHeight="1">
      <c r="A25" s="46" t="s">
        <v>3</v>
      </c>
      <c r="B25" s="46" t="s">
        <v>57</v>
      </c>
      <c r="C25" s="261">
        <v>45483</v>
      </c>
      <c r="D25" s="59">
        <f t="shared" si="0"/>
        <v>45573</v>
      </c>
      <c r="E25" s="62" t="s">
        <v>58</v>
      </c>
      <c r="F25" s="32" t="s">
        <v>162</v>
      </c>
      <c r="G25" s="46" t="s">
        <v>39</v>
      </c>
      <c r="H25" s="46" t="s">
        <v>163</v>
      </c>
      <c r="I25" s="43" t="s">
        <v>5</v>
      </c>
      <c r="J25" s="47" t="s">
        <v>164</v>
      </c>
      <c r="K25" s="43" t="s">
        <v>62</v>
      </c>
      <c r="L25" s="44">
        <v>90</v>
      </c>
      <c r="M25" s="43" t="s">
        <v>121</v>
      </c>
      <c r="N25" s="42" t="s">
        <v>86</v>
      </c>
      <c r="O25" s="46" t="s">
        <v>165</v>
      </c>
      <c r="P25" s="55">
        <v>50088</v>
      </c>
      <c r="Q25" s="55">
        <v>5263</v>
      </c>
      <c r="R25" s="45" t="s">
        <v>166</v>
      </c>
      <c r="S25" s="43" t="s">
        <v>68</v>
      </c>
    </row>
    <row r="26" spans="1:20" ht="118.5" customHeight="1">
      <c r="A26" s="46" t="s">
        <v>3</v>
      </c>
      <c r="B26" s="46" t="s">
        <v>57</v>
      </c>
      <c r="C26" s="50">
        <v>45483</v>
      </c>
      <c r="D26" s="40" t="str">
        <f t="shared" si="0"/>
        <v>n/a - terminated</v>
      </c>
      <c r="E26" s="40" t="s">
        <v>74</v>
      </c>
      <c r="F26" s="184" t="s">
        <v>167</v>
      </c>
      <c r="G26" s="46" t="s">
        <v>14</v>
      </c>
      <c r="H26" s="43" t="s">
        <v>85</v>
      </c>
      <c r="I26" s="43" t="s">
        <v>13</v>
      </c>
      <c r="J26" s="47" t="s">
        <v>34</v>
      </c>
      <c r="K26" s="43" t="s">
        <v>34</v>
      </c>
      <c r="L26" s="43" t="s">
        <v>77</v>
      </c>
      <c r="M26" s="43" t="s">
        <v>77</v>
      </c>
      <c r="N26" s="41" t="s">
        <v>77</v>
      </c>
      <c r="O26" s="41" t="s">
        <v>77</v>
      </c>
      <c r="P26" s="43" t="s">
        <v>77</v>
      </c>
      <c r="Q26" s="43" t="s">
        <v>77</v>
      </c>
      <c r="R26" s="45" t="s">
        <v>168</v>
      </c>
      <c r="S26" s="43" t="s">
        <v>68</v>
      </c>
    </row>
    <row r="27" spans="1:20" ht="79.5" customHeight="1">
      <c r="A27" s="46" t="s">
        <v>3</v>
      </c>
      <c r="B27" s="46" t="s">
        <v>57</v>
      </c>
      <c r="C27" s="50">
        <v>45497</v>
      </c>
      <c r="D27" s="68">
        <f t="shared" si="0"/>
        <v>45587</v>
      </c>
      <c r="E27" s="40" t="s">
        <v>58</v>
      </c>
      <c r="F27" s="184" t="s">
        <v>169</v>
      </c>
      <c r="G27" s="41" t="s">
        <v>24</v>
      </c>
      <c r="H27" s="84" t="s">
        <v>170</v>
      </c>
      <c r="I27" s="43" t="s">
        <v>5</v>
      </c>
      <c r="J27" s="47" t="s">
        <v>61</v>
      </c>
      <c r="K27" s="43" t="s">
        <v>62</v>
      </c>
      <c r="L27" s="43">
        <v>90</v>
      </c>
      <c r="M27" s="43" t="s">
        <v>90</v>
      </c>
      <c r="N27" s="43" t="s">
        <v>86</v>
      </c>
      <c r="O27" s="43" t="s">
        <v>171</v>
      </c>
      <c r="P27" s="51">
        <v>8400</v>
      </c>
      <c r="Q27" s="53">
        <v>7800</v>
      </c>
      <c r="R27" s="79" t="s">
        <v>172</v>
      </c>
      <c r="S27" s="46" t="s">
        <v>68</v>
      </c>
    </row>
    <row r="28" spans="1:20" ht="162.75" customHeight="1">
      <c r="A28" s="46" t="s">
        <v>3</v>
      </c>
      <c r="B28" s="46" t="s">
        <v>57</v>
      </c>
      <c r="C28" s="261">
        <v>45497</v>
      </c>
      <c r="D28" s="40" t="str">
        <f t="shared" si="0"/>
        <v>n/a - managed access agreement</v>
      </c>
      <c r="E28" s="59" t="s">
        <v>58</v>
      </c>
      <c r="F28" s="184" t="s">
        <v>173</v>
      </c>
      <c r="G28" s="42" t="s">
        <v>26</v>
      </c>
      <c r="H28" s="46" t="s">
        <v>174</v>
      </c>
      <c r="I28" s="43" t="s">
        <v>9</v>
      </c>
      <c r="J28" s="44" t="s">
        <v>61</v>
      </c>
      <c r="K28" s="43" t="s">
        <v>62</v>
      </c>
      <c r="L28" s="43" t="s">
        <v>175</v>
      </c>
      <c r="M28" s="42" t="s">
        <v>64</v>
      </c>
      <c r="N28" s="43" t="s">
        <v>101</v>
      </c>
      <c r="O28" s="43" t="s">
        <v>176</v>
      </c>
      <c r="P28" s="41" t="s">
        <v>5</v>
      </c>
      <c r="Q28" s="41" t="s">
        <v>5</v>
      </c>
      <c r="R28" s="57" t="s">
        <v>177</v>
      </c>
      <c r="S28" s="43" t="s">
        <v>68</v>
      </c>
    </row>
    <row r="29" spans="1:20" ht="160.5" customHeight="1">
      <c r="A29" s="46" t="s">
        <v>3</v>
      </c>
      <c r="B29" s="46" t="s">
        <v>57</v>
      </c>
      <c r="C29" s="261">
        <v>45497</v>
      </c>
      <c r="D29" s="40">
        <f t="shared" si="0"/>
        <v>45527</v>
      </c>
      <c r="E29" s="62" t="s">
        <v>58</v>
      </c>
      <c r="F29" s="32" t="s">
        <v>178</v>
      </c>
      <c r="G29" s="46" t="s">
        <v>15</v>
      </c>
      <c r="H29" s="43" t="s">
        <v>179</v>
      </c>
      <c r="I29" s="43" t="s">
        <v>5</v>
      </c>
      <c r="J29" s="43" t="s">
        <v>94</v>
      </c>
      <c r="K29" s="43" t="s">
        <v>62</v>
      </c>
      <c r="L29" s="41">
        <v>30</v>
      </c>
      <c r="M29" s="42" t="s">
        <v>64</v>
      </c>
      <c r="N29" s="41" t="s">
        <v>86</v>
      </c>
      <c r="O29" s="43" t="s">
        <v>180</v>
      </c>
      <c r="P29" s="51">
        <v>9800</v>
      </c>
      <c r="Q29" s="51" t="s">
        <v>5</v>
      </c>
      <c r="R29" s="45" t="s">
        <v>181</v>
      </c>
      <c r="S29" s="46" t="s">
        <v>161</v>
      </c>
    </row>
    <row r="30" spans="1:20" ht="151.5" customHeight="1">
      <c r="A30" s="46" t="s">
        <v>3</v>
      </c>
      <c r="B30" s="46" t="s">
        <v>57</v>
      </c>
      <c r="C30" s="50">
        <v>45502</v>
      </c>
      <c r="D30" s="40" t="str">
        <f t="shared" si="0"/>
        <v xml:space="preserve">Not recommended  </v>
      </c>
      <c r="E30" s="62" t="s">
        <v>58</v>
      </c>
      <c r="F30" s="32" t="s">
        <v>182</v>
      </c>
      <c r="G30" s="41" t="s">
        <v>14</v>
      </c>
      <c r="H30" s="46" t="s">
        <v>183</v>
      </c>
      <c r="I30" s="43" t="s">
        <v>10</v>
      </c>
      <c r="J30" s="47" t="s">
        <v>34</v>
      </c>
      <c r="K30" s="46" t="s">
        <v>34</v>
      </c>
      <c r="L30" s="43" t="s">
        <v>11</v>
      </c>
      <c r="M30" s="41" t="s">
        <v>184</v>
      </c>
      <c r="N30" s="43" t="s">
        <v>148</v>
      </c>
      <c r="O30" s="43" t="s">
        <v>148</v>
      </c>
      <c r="P30" s="43" t="s">
        <v>148</v>
      </c>
      <c r="Q30" s="43" t="s">
        <v>148</v>
      </c>
      <c r="R30" s="45" t="s">
        <v>185</v>
      </c>
      <c r="S30" s="46" t="s">
        <v>68</v>
      </c>
    </row>
    <row r="31" spans="1:20" ht="106.5" customHeight="1">
      <c r="A31" s="46" t="s">
        <v>3</v>
      </c>
      <c r="B31" s="46" t="s">
        <v>57</v>
      </c>
      <c r="C31" s="50">
        <v>45511</v>
      </c>
      <c r="D31" s="59">
        <f t="shared" si="0"/>
        <v>45601</v>
      </c>
      <c r="E31" s="90" t="s">
        <v>58</v>
      </c>
      <c r="F31" s="71" t="s">
        <v>186</v>
      </c>
      <c r="G31" s="42" t="s">
        <v>32</v>
      </c>
      <c r="H31" s="46" t="s">
        <v>187</v>
      </c>
      <c r="I31" s="43" t="s">
        <v>5</v>
      </c>
      <c r="J31" s="47" t="s">
        <v>94</v>
      </c>
      <c r="K31" s="43" t="s">
        <v>62</v>
      </c>
      <c r="L31" s="41">
        <v>90</v>
      </c>
      <c r="M31" s="43" t="s">
        <v>121</v>
      </c>
      <c r="N31" s="41" t="s">
        <v>86</v>
      </c>
      <c r="O31" s="43" t="s">
        <v>188</v>
      </c>
      <c r="P31" s="51">
        <v>14200</v>
      </c>
      <c r="Q31" s="51">
        <v>1700</v>
      </c>
      <c r="R31" s="45" t="s">
        <v>189</v>
      </c>
      <c r="S31" s="46" t="s">
        <v>68</v>
      </c>
      <c r="T31" s="212"/>
    </row>
    <row r="32" spans="1:20" ht="148.5" customHeight="1">
      <c r="A32" s="46" t="s">
        <v>3</v>
      </c>
      <c r="B32" s="46" t="s">
        <v>57</v>
      </c>
      <c r="C32" s="50">
        <v>45511</v>
      </c>
      <c r="D32" s="59">
        <f t="shared" si="0"/>
        <v>45601</v>
      </c>
      <c r="E32" s="62" t="s">
        <v>58</v>
      </c>
      <c r="F32" s="184" t="s">
        <v>190</v>
      </c>
      <c r="G32" s="42" t="s">
        <v>19</v>
      </c>
      <c r="H32" s="91" t="s">
        <v>191</v>
      </c>
      <c r="I32" s="43" t="s">
        <v>5</v>
      </c>
      <c r="J32" s="47" t="s">
        <v>61</v>
      </c>
      <c r="K32" s="43" t="s">
        <v>62</v>
      </c>
      <c r="L32" s="43">
        <v>90</v>
      </c>
      <c r="M32" s="35" t="s">
        <v>121</v>
      </c>
      <c r="N32" s="43" t="s">
        <v>65</v>
      </c>
      <c r="O32" s="43" t="s">
        <v>192</v>
      </c>
      <c r="P32" s="41">
        <v>305</v>
      </c>
      <c r="Q32" s="43">
        <v>225</v>
      </c>
      <c r="R32" s="45" t="s">
        <v>193</v>
      </c>
      <c r="S32" s="46" t="s">
        <v>68</v>
      </c>
    </row>
    <row r="33" spans="1:20" ht="108" customHeight="1">
      <c r="A33" s="46" t="s">
        <v>3</v>
      </c>
      <c r="B33" s="46" t="s">
        <v>57</v>
      </c>
      <c r="C33" s="261">
        <v>45512</v>
      </c>
      <c r="D33" s="40" t="str">
        <f t="shared" si="0"/>
        <v>n/a - terminated</v>
      </c>
      <c r="E33" s="40" t="s">
        <v>74</v>
      </c>
      <c r="F33" s="33" t="s">
        <v>194</v>
      </c>
      <c r="G33" s="42" t="s">
        <v>14</v>
      </c>
      <c r="H33" s="46" t="s">
        <v>195</v>
      </c>
      <c r="I33" s="43" t="s">
        <v>13</v>
      </c>
      <c r="J33" s="44" t="s">
        <v>34</v>
      </c>
      <c r="K33" s="43" t="s">
        <v>34</v>
      </c>
      <c r="L33" s="41" t="s">
        <v>77</v>
      </c>
      <c r="M33" s="46" t="s">
        <v>77</v>
      </c>
      <c r="N33" s="41" t="s">
        <v>77</v>
      </c>
      <c r="O33" s="41" t="s">
        <v>77</v>
      </c>
      <c r="P33" s="43" t="s">
        <v>77</v>
      </c>
      <c r="Q33" s="43" t="s">
        <v>77</v>
      </c>
      <c r="R33" s="45" t="s">
        <v>196</v>
      </c>
      <c r="S33" s="46" t="s">
        <v>68</v>
      </c>
    </row>
    <row r="34" spans="1:20" ht="137.25" customHeight="1">
      <c r="A34" s="237" t="s">
        <v>3</v>
      </c>
      <c r="B34" s="46" t="s">
        <v>57</v>
      </c>
      <c r="C34" s="261">
        <v>45518</v>
      </c>
      <c r="D34" s="94">
        <f t="shared" si="0"/>
        <v>45608</v>
      </c>
      <c r="E34" s="62" t="s">
        <v>58</v>
      </c>
      <c r="F34" s="36" t="s">
        <v>197</v>
      </c>
      <c r="G34" s="42" t="s">
        <v>14</v>
      </c>
      <c r="H34" s="46" t="s">
        <v>195</v>
      </c>
      <c r="I34" s="43" t="s">
        <v>7</v>
      </c>
      <c r="J34" s="44" t="s">
        <v>94</v>
      </c>
      <c r="K34" s="43" t="s">
        <v>95</v>
      </c>
      <c r="L34" s="44">
        <v>90</v>
      </c>
      <c r="M34" s="41" t="s">
        <v>90</v>
      </c>
      <c r="N34" s="41" t="s">
        <v>130</v>
      </c>
      <c r="O34" s="43" t="s">
        <v>198</v>
      </c>
      <c r="P34" s="51">
        <v>38172</v>
      </c>
      <c r="Q34" s="55">
        <v>12015</v>
      </c>
      <c r="R34" s="45" t="s">
        <v>199</v>
      </c>
      <c r="S34" s="43" t="s">
        <v>68</v>
      </c>
    </row>
    <row r="35" spans="1:20" ht="89.25" customHeight="1">
      <c r="A35" s="46" t="s">
        <v>3</v>
      </c>
      <c r="B35" s="46" t="s">
        <v>57</v>
      </c>
      <c r="C35" s="261">
        <v>45518</v>
      </c>
      <c r="D35" s="40">
        <f t="shared" si="0"/>
        <v>45608</v>
      </c>
      <c r="E35" s="59" t="s">
        <v>58</v>
      </c>
      <c r="F35" s="32" t="s">
        <v>200</v>
      </c>
      <c r="G35" s="46" t="s">
        <v>25</v>
      </c>
      <c r="H35" s="43" t="s">
        <v>201</v>
      </c>
      <c r="I35" s="43" t="s">
        <v>5</v>
      </c>
      <c r="J35" s="44" t="s">
        <v>94</v>
      </c>
      <c r="K35" s="43" t="s">
        <v>100</v>
      </c>
      <c r="L35" s="43">
        <v>90</v>
      </c>
      <c r="M35" s="35" t="s">
        <v>90</v>
      </c>
      <c r="N35" s="43" t="s">
        <v>86</v>
      </c>
      <c r="O35" s="43" t="s">
        <v>202</v>
      </c>
      <c r="P35" s="53">
        <v>32800</v>
      </c>
      <c r="Q35" s="51">
        <v>17700</v>
      </c>
      <c r="R35" s="45" t="s">
        <v>203</v>
      </c>
      <c r="S35" s="46" t="s">
        <v>68</v>
      </c>
    </row>
    <row r="36" spans="1:20" ht="132.75" customHeight="1">
      <c r="A36" s="46" t="s">
        <v>3</v>
      </c>
      <c r="B36" s="46" t="s">
        <v>57</v>
      </c>
      <c r="C36" s="261">
        <v>45526</v>
      </c>
      <c r="D36" s="40">
        <f t="shared" si="0"/>
        <v>45556</v>
      </c>
      <c r="E36" s="62" t="s">
        <v>58</v>
      </c>
      <c r="F36" s="184" t="s">
        <v>204</v>
      </c>
      <c r="G36" s="42" t="s">
        <v>22</v>
      </c>
      <c r="H36" s="46" t="s">
        <v>205</v>
      </c>
      <c r="I36" s="42" t="s">
        <v>5</v>
      </c>
      <c r="J36" s="47" t="s">
        <v>94</v>
      </c>
      <c r="K36" s="43" t="s">
        <v>62</v>
      </c>
      <c r="L36" s="44">
        <v>30</v>
      </c>
      <c r="M36" s="46" t="s">
        <v>121</v>
      </c>
      <c r="N36" s="41" t="s">
        <v>5</v>
      </c>
      <c r="O36" s="43" t="s">
        <v>206</v>
      </c>
      <c r="P36" s="51">
        <v>19000</v>
      </c>
      <c r="Q36" s="41" t="s">
        <v>5</v>
      </c>
      <c r="R36" s="45" t="s">
        <v>207</v>
      </c>
      <c r="S36" s="43" t="s">
        <v>161</v>
      </c>
      <c r="T36" s="212"/>
    </row>
    <row r="37" spans="1:20" ht="119.25" customHeight="1">
      <c r="A37" s="46" t="s">
        <v>3</v>
      </c>
      <c r="B37" s="46" t="s">
        <v>57</v>
      </c>
      <c r="C37" s="261">
        <v>45533</v>
      </c>
      <c r="D37" s="40">
        <f t="shared" si="0"/>
        <v>45623</v>
      </c>
      <c r="E37" s="59" t="s">
        <v>58</v>
      </c>
      <c r="F37" s="32" t="s">
        <v>208</v>
      </c>
      <c r="G37" s="46" t="s">
        <v>14</v>
      </c>
      <c r="H37" s="43" t="s">
        <v>147</v>
      </c>
      <c r="I37" s="43" t="s">
        <v>5</v>
      </c>
      <c r="J37" s="44" t="s">
        <v>61</v>
      </c>
      <c r="K37" s="43" t="s">
        <v>62</v>
      </c>
      <c r="L37" s="43">
        <v>90</v>
      </c>
      <c r="M37" s="35" t="s">
        <v>64</v>
      </c>
      <c r="N37" s="43" t="s">
        <v>65</v>
      </c>
      <c r="O37" s="43" t="s">
        <v>209</v>
      </c>
      <c r="P37" s="53">
        <v>1200</v>
      </c>
      <c r="Q37" s="41">
        <v>650</v>
      </c>
      <c r="R37" s="45" t="s">
        <v>210</v>
      </c>
      <c r="S37" s="46" t="s">
        <v>68</v>
      </c>
    </row>
    <row r="38" spans="1:20" ht="192" customHeight="1">
      <c r="A38" s="46" t="s">
        <v>3</v>
      </c>
      <c r="B38" s="46" t="s">
        <v>57</v>
      </c>
      <c r="C38" s="261">
        <v>45539</v>
      </c>
      <c r="D38" s="59">
        <f t="shared" si="0"/>
        <v>45569</v>
      </c>
      <c r="E38" s="62" t="s">
        <v>58</v>
      </c>
      <c r="F38" s="128" t="s">
        <v>211</v>
      </c>
      <c r="G38" s="42" t="s">
        <v>36</v>
      </c>
      <c r="H38" s="46" t="s">
        <v>212</v>
      </c>
      <c r="I38" s="42" t="s">
        <v>6</v>
      </c>
      <c r="J38" s="47" t="s">
        <v>94</v>
      </c>
      <c r="K38" s="43" t="s">
        <v>95</v>
      </c>
      <c r="L38" s="44">
        <v>30</v>
      </c>
      <c r="M38" s="41" t="s">
        <v>90</v>
      </c>
      <c r="N38" s="41" t="s">
        <v>86</v>
      </c>
      <c r="O38" s="43" t="s">
        <v>213</v>
      </c>
      <c r="P38" s="51">
        <v>268000</v>
      </c>
      <c r="Q38" s="51">
        <v>42000</v>
      </c>
      <c r="R38" s="45" t="s">
        <v>214</v>
      </c>
      <c r="S38" s="43" t="s">
        <v>161</v>
      </c>
      <c r="T38" s="212"/>
    </row>
    <row r="39" spans="1:20" ht="116.1" customHeight="1">
      <c r="A39" s="158" t="s">
        <v>3</v>
      </c>
      <c r="B39" s="46" t="s">
        <v>57</v>
      </c>
      <c r="C39" s="262">
        <v>45539</v>
      </c>
      <c r="D39" s="40">
        <f t="shared" si="0"/>
        <v>45629</v>
      </c>
      <c r="E39" s="62" t="s">
        <v>58</v>
      </c>
      <c r="F39" s="36" t="s">
        <v>215</v>
      </c>
      <c r="G39" s="42" t="s">
        <v>26</v>
      </c>
      <c r="H39" s="46" t="s">
        <v>216</v>
      </c>
      <c r="I39" s="46" t="s">
        <v>5</v>
      </c>
      <c r="J39" s="47" t="s">
        <v>61</v>
      </c>
      <c r="K39" s="43" t="s">
        <v>62</v>
      </c>
      <c r="L39" s="44">
        <v>90</v>
      </c>
      <c r="M39" s="42" t="s">
        <v>90</v>
      </c>
      <c r="N39" s="41" t="s">
        <v>130</v>
      </c>
      <c r="O39" s="43" t="s">
        <v>217</v>
      </c>
      <c r="P39" s="43">
        <v>115</v>
      </c>
      <c r="Q39" s="43" t="s">
        <v>218</v>
      </c>
      <c r="R39" s="45" t="s">
        <v>219</v>
      </c>
      <c r="S39" s="43" t="s">
        <v>68</v>
      </c>
    </row>
    <row r="40" spans="1:20" ht="96.75" customHeight="1">
      <c r="A40" s="46" t="s">
        <v>3</v>
      </c>
      <c r="B40" s="46" t="s">
        <v>57</v>
      </c>
      <c r="C40" s="261">
        <v>45539</v>
      </c>
      <c r="D40" s="59">
        <f t="shared" si="0"/>
        <v>45629</v>
      </c>
      <c r="E40" s="59" t="s">
        <v>58</v>
      </c>
      <c r="F40" s="184" t="s">
        <v>220</v>
      </c>
      <c r="G40" s="41" t="s">
        <v>14</v>
      </c>
      <c r="H40" s="46" t="s">
        <v>85</v>
      </c>
      <c r="I40" s="43" t="s">
        <v>5</v>
      </c>
      <c r="J40" s="44" t="s">
        <v>61</v>
      </c>
      <c r="K40" s="43" t="s">
        <v>62</v>
      </c>
      <c r="L40" s="41">
        <v>90</v>
      </c>
      <c r="M40" s="41" t="s">
        <v>90</v>
      </c>
      <c r="N40" s="41" t="s">
        <v>130</v>
      </c>
      <c r="O40" s="43" t="s">
        <v>221</v>
      </c>
      <c r="P40" s="51">
        <v>300</v>
      </c>
      <c r="Q40" s="41">
        <v>277</v>
      </c>
      <c r="R40" s="45" t="s">
        <v>222</v>
      </c>
      <c r="S40" s="46" t="s">
        <v>68</v>
      </c>
    </row>
    <row r="41" spans="1:20" ht="132.75" customHeight="1">
      <c r="A41" s="46" t="s">
        <v>3</v>
      </c>
      <c r="B41" s="46" t="s">
        <v>57</v>
      </c>
      <c r="C41" s="261">
        <v>45546</v>
      </c>
      <c r="D41" s="40">
        <f t="shared" si="0"/>
        <v>45636</v>
      </c>
      <c r="E41" s="62" t="s">
        <v>58</v>
      </c>
      <c r="F41" s="32" t="s">
        <v>223</v>
      </c>
      <c r="G41" s="41" t="s">
        <v>19</v>
      </c>
      <c r="H41" s="84" t="s">
        <v>224</v>
      </c>
      <c r="I41" s="43" t="s">
        <v>5</v>
      </c>
      <c r="J41" s="47" t="s">
        <v>61</v>
      </c>
      <c r="K41" s="43" t="s">
        <v>62</v>
      </c>
      <c r="L41" s="41">
        <v>90</v>
      </c>
      <c r="M41" s="42" t="s">
        <v>64</v>
      </c>
      <c r="N41" s="41" t="s">
        <v>225</v>
      </c>
      <c r="O41" s="43" t="s">
        <v>226</v>
      </c>
      <c r="P41" s="215">
        <v>50</v>
      </c>
      <c r="Q41" s="41">
        <v>62</v>
      </c>
      <c r="R41" s="45" t="s">
        <v>227</v>
      </c>
      <c r="S41" s="46" t="s">
        <v>68</v>
      </c>
    </row>
    <row r="42" spans="1:20" ht="132" customHeight="1">
      <c r="A42" s="46" t="s">
        <v>3</v>
      </c>
      <c r="B42" s="46" t="s">
        <v>57</v>
      </c>
      <c r="C42" s="261">
        <v>45546</v>
      </c>
      <c r="D42" s="59" t="str">
        <f t="shared" si="0"/>
        <v>n/a - managed access agreement</v>
      </c>
      <c r="E42" s="40" t="s">
        <v>58</v>
      </c>
      <c r="F42" s="32" t="s">
        <v>228</v>
      </c>
      <c r="G42" s="41" t="s">
        <v>26</v>
      </c>
      <c r="H42" s="46" t="s">
        <v>229</v>
      </c>
      <c r="I42" s="43" t="s">
        <v>5</v>
      </c>
      <c r="J42" s="47" t="s">
        <v>61</v>
      </c>
      <c r="K42" s="43" t="s">
        <v>62</v>
      </c>
      <c r="L42" s="43" t="s">
        <v>175</v>
      </c>
      <c r="M42" s="64" t="s">
        <v>230</v>
      </c>
      <c r="N42" s="41" t="s">
        <v>65</v>
      </c>
      <c r="O42" s="43" t="s">
        <v>231</v>
      </c>
      <c r="P42" s="41">
        <v>480</v>
      </c>
      <c r="Q42" s="41">
        <v>14</v>
      </c>
      <c r="R42" s="45" t="s">
        <v>232</v>
      </c>
      <c r="S42" s="46" t="s">
        <v>68</v>
      </c>
    </row>
    <row r="43" spans="1:20" ht="124.5" customHeight="1">
      <c r="A43" s="235" t="s">
        <v>3</v>
      </c>
      <c r="B43" s="46" t="s">
        <v>57</v>
      </c>
      <c r="C43" s="261">
        <v>45546</v>
      </c>
      <c r="D43" s="40">
        <f t="shared" si="0"/>
        <v>45576</v>
      </c>
      <c r="E43" s="62" t="s">
        <v>58</v>
      </c>
      <c r="F43" s="36" t="s">
        <v>233</v>
      </c>
      <c r="G43" s="42" t="s">
        <v>35</v>
      </c>
      <c r="H43" s="46" t="s">
        <v>234</v>
      </c>
      <c r="I43" s="42" t="s">
        <v>5</v>
      </c>
      <c r="J43" s="42" t="s">
        <v>94</v>
      </c>
      <c r="K43" s="43" t="s">
        <v>62</v>
      </c>
      <c r="L43" s="44">
        <v>30</v>
      </c>
      <c r="M43" s="42" t="s">
        <v>90</v>
      </c>
      <c r="N43" s="41" t="s">
        <v>5</v>
      </c>
      <c r="O43" s="43" t="s">
        <v>235</v>
      </c>
      <c r="P43" s="51">
        <v>22000</v>
      </c>
      <c r="Q43" s="51" t="s">
        <v>5</v>
      </c>
      <c r="R43" s="45" t="s">
        <v>236</v>
      </c>
      <c r="S43" s="46" t="s">
        <v>161</v>
      </c>
    </row>
    <row r="44" spans="1:20" ht="88.5" customHeight="1">
      <c r="A44" s="46" t="s">
        <v>3</v>
      </c>
      <c r="B44" s="46" t="s">
        <v>57</v>
      </c>
      <c r="C44" s="261">
        <v>45546</v>
      </c>
      <c r="D44" s="59">
        <f t="shared" si="0"/>
        <v>45636</v>
      </c>
      <c r="E44" s="62" t="s">
        <v>58</v>
      </c>
      <c r="F44" s="32" t="s">
        <v>237</v>
      </c>
      <c r="G44" s="46" t="s">
        <v>14</v>
      </c>
      <c r="H44" s="43" t="s">
        <v>76</v>
      </c>
      <c r="I44" s="43" t="s">
        <v>5</v>
      </c>
      <c r="J44" s="44" t="s">
        <v>61</v>
      </c>
      <c r="K44" s="43" t="s">
        <v>62</v>
      </c>
      <c r="L44" s="41">
        <v>90</v>
      </c>
      <c r="M44" s="41" t="s">
        <v>90</v>
      </c>
      <c r="N44" s="41" t="s">
        <v>86</v>
      </c>
      <c r="O44" s="43" t="s">
        <v>202</v>
      </c>
      <c r="P44" s="41">
        <v>35</v>
      </c>
      <c r="Q44" s="41">
        <v>36</v>
      </c>
      <c r="R44" s="45" t="s">
        <v>238</v>
      </c>
      <c r="S44" s="46" t="s">
        <v>68</v>
      </c>
    </row>
    <row r="45" spans="1:20" ht="96" customHeight="1">
      <c r="A45" s="46" t="s">
        <v>3</v>
      </c>
      <c r="B45" s="46" t="s">
        <v>57</v>
      </c>
      <c r="C45" s="261">
        <v>45547</v>
      </c>
      <c r="D45" s="40" t="str">
        <f t="shared" si="0"/>
        <v>n/a - terminated</v>
      </c>
      <c r="E45" s="40" t="s">
        <v>74</v>
      </c>
      <c r="F45" s="36" t="s">
        <v>239</v>
      </c>
      <c r="G45" s="41" t="s">
        <v>18</v>
      </c>
      <c r="H45" s="46" t="s">
        <v>18</v>
      </c>
      <c r="I45" s="43" t="s">
        <v>13</v>
      </c>
      <c r="J45" s="47" t="s">
        <v>34</v>
      </c>
      <c r="K45" s="43" t="s">
        <v>34</v>
      </c>
      <c r="L45" s="41" t="s">
        <v>77</v>
      </c>
      <c r="M45" s="43" t="s">
        <v>77</v>
      </c>
      <c r="N45" s="41" t="s">
        <v>77</v>
      </c>
      <c r="O45" s="41" t="s">
        <v>77</v>
      </c>
      <c r="P45" s="43" t="s">
        <v>77</v>
      </c>
      <c r="Q45" s="43" t="s">
        <v>77</v>
      </c>
      <c r="R45" s="45" t="s">
        <v>240</v>
      </c>
      <c r="S45" s="43" t="s">
        <v>68</v>
      </c>
    </row>
    <row r="46" spans="1:20" ht="93" customHeight="1">
      <c r="A46" s="46" t="s">
        <v>3</v>
      </c>
      <c r="B46" s="46" t="s">
        <v>57</v>
      </c>
      <c r="C46" s="261">
        <v>45552</v>
      </c>
      <c r="D46" s="40">
        <f t="shared" si="0"/>
        <v>45582</v>
      </c>
      <c r="E46" s="40" t="s">
        <v>58</v>
      </c>
      <c r="F46" s="32" t="s">
        <v>241</v>
      </c>
      <c r="G46" s="42" t="s">
        <v>14</v>
      </c>
      <c r="H46" s="46" t="s">
        <v>242</v>
      </c>
      <c r="I46" s="42" t="s">
        <v>5</v>
      </c>
      <c r="J46" s="46" t="s">
        <v>61</v>
      </c>
      <c r="K46" s="43" t="s">
        <v>62</v>
      </c>
      <c r="L46" s="41">
        <v>30</v>
      </c>
      <c r="M46" s="41" t="s">
        <v>90</v>
      </c>
      <c r="N46" s="41" t="s">
        <v>86</v>
      </c>
      <c r="O46" s="43" t="s">
        <v>243</v>
      </c>
      <c r="P46" s="51">
        <v>600</v>
      </c>
      <c r="Q46" s="41" t="s">
        <v>5</v>
      </c>
      <c r="R46" s="45" t="s">
        <v>244</v>
      </c>
      <c r="S46" s="46" t="s">
        <v>161</v>
      </c>
      <c r="T46" s="212"/>
    </row>
    <row r="47" spans="1:20" ht="117.75" customHeight="1">
      <c r="A47" s="46" t="s">
        <v>3</v>
      </c>
      <c r="B47" s="46" t="s">
        <v>57</v>
      </c>
      <c r="C47" s="261">
        <v>45560</v>
      </c>
      <c r="D47" s="40">
        <f t="shared" si="0"/>
        <v>45650</v>
      </c>
      <c r="E47" s="40" t="s">
        <v>58</v>
      </c>
      <c r="F47" s="32" t="s">
        <v>245</v>
      </c>
      <c r="G47" s="43" t="s">
        <v>14</v>
      </c>
      <c r="H47" s="46" t="s">
        <v>246</v>
      </c>
      <c r="I47" s="43" t="s">
        <v>5</v>
      </c>
      <c r="J47" s="47" t="s">
        <v>61</v>
      </c>
      <c r="K47" s="43" t="s">
        <v>62</v>
      </c>
      <c r="L47" s="43">
        <v>90</v>
      </c>
      <c r="M47" s="41" t="s">
        <v>71</v>
      </c>
      <c r="N47" s="41" t="s">
        <v>65</v>
      </c>
      <c r="O47" s="43" t="s">
        <v>247</v>
      </c>
      <c r="P47" s="51">
        <v>3402</v>
      </c>
      <c r="Q47" s="51">
        <v>1963</v>
      </c>
      <c r="R47" s="45" t="s">
        <v>248</v>
      </c>
      <c r="S47" s="46" t="s">
        <v>68</v>
      </c>
    </row>
    <row r="48" spans="1:20" ht="171.75" customHeight="1">
      <c r="A48" s="46" t="s">
        <v>3</v>
      </c>
      <c r="B48" s="46" t="s">
        <v>57</v>
      </c>
      <c r="C48" s="50">
        <v>45567</v>
      </c>
      <c r="D48" s="40">
        <f t="shared" si="0"/>
        <v>45657</v>
      </c>
      <c r="E48" s="40" t="s">
        <v>58</v>
      </c>
      <c r="F48" s="32" t="s">
        <v>249</v>
      </c>
      <c r="G48" s="41" t="s">
        <v>35</v>
      </c>
      <c r="H48" s="46" t="s">
        <v>250</v>
      </c>
      <c r="I48" s="43" t="s">
        <v>7</v>
      </c>
      <c r="J48" s="47" t="s">
        <v>94</v>
      </c>
      <c r="K48" s="43" t="s">
        <v>100</v>
      </c>
      <c r="L48" s="41">
        <v>90</v>
      </c>
      <c r="M48" s="43" t="s">
        <v>251</v>
      </c>
      <c r="N48" s="41" t="s">
        <v>86</v>
      </c>
      <c r="O48" s="43" t="s">
        <v>252</v>
      </c>
      <c r="P48" s="51">
        <v>152000</v>
      </c>
      <c r="Q48" s="51">
        <v>7900</v>
      </c>
      <c r="R48" s="45" t="s">
        <v>253</v>
      </c>
      <c r="S48" s="46" t="s">
        <v>68</v>
      </c>
    </row>
    <row r="49" spans="1:19" ht="142.5" customHeight="1">
      <c r="A49" s="46" t="s">
        <v>3</v>
      </c>
      <c r="B49" s="46" t="s">
        <v>57</v>
      </c>
      <c r="C49" s="50">
        <v>45581</v>
      </c>
      <c r="D49" s="40" t="str">
        <f t="shared" si="0"/>
        <v>n/a - managed access agreement</v>
      </c>
      <c r="E49" s="62" t="s">
        <v>58</v>
      </c>
      <c r="F49" s="32" t="s">
        <v>254</v>
      </c>
      <c r="G49" s="42" t="s">
        <v>19</v>
      </c>
      <c r="H49" s="46" t="s">
        <v>255</v>
      </c>
      <c r="I49" s="43" t="s">
        <v>5</v>
      </c>
      <c r="J49" s="47" t="s">
        <v>61</v>
      </c>
      <c r="K49" s="43" t="s">
        <v>62</v>
      </c>
      <c r="L49" s="43" t="s">
        <v>175</v>
      </c>
      <c r="M49" s="41" t="s">
        <v>90</v>
      </c>
      <c r="N49" s="43" t="s">
        <v>65</v>
      </c>
      <c r="O49" s="43" t="s">
        <v>256</v>
      </c>
      <c r="P49" s="41">
        <v>109</v>
      </c>
      <c r="Q49" s="43">
        <v>109</v>
      </c>
      <c r="R49" s="45" t="s">
        <v>257</v>
      </c>
      <c r="S49" s="46" t="s">
        <v>68</v>
      </c>
    </row>
    <row r="50" spans="1:19" ht="108" customHeight="1">
      <c r="A50" s="46" t="s">
        <v>3</v>
      </c>
      <c r="B50" s="46" t="s">
        <v>57</v>
      </c>
      <c r="C50" s="50">
        <v>45588</v>
      </c>
      <c r="D50" s="59">
        <f t="shared" si="0"/>
        <v>45678</v>
      </c>
      <c r="E50" s="40" t="s">
        <v>58</v>
      </c>
      <c r="F50" s="32" t="s">
        <v>258</v>
      </c>
      <c r="G50" s="41" t="s">
        <v>26</v>
      </c>
      <c r="H50" s="46" t="s">
        <v>216</v>
      </c>
      <c r="I50" s="43" t="s">
        <v>5</v>
      </c>
      <c r="J50" s="44" t="s">
        <v>61</v>
      </c>
      <c r="K50" s="43" t="s">
        <v>62</v>
      </c>
      <c r="L50" s="43">
        <v>90</v>
      </c>
      <c r="M50" s="35" t="s">
        <v>90</v>
      </c>
      <c r="N50" s="41" t="s">
        <v>86</v>
      </c>
      <c r="O50" s="43" t="s">
        <v>202</v>
      </c>
      <c r="P50" s="41">
        <v>93</v>
      </c>
      <c r="Q50" s="41" t="s">
        <v>5</v>
      </c>
      <c r="R50" s="45" t="s">
        <v>259</v>
      </c>
      <c r="S50" s="46" t="s">
        <v>68</v>
      </c>
    </row>
    <row r="51" spans="1:19" ht="110.25" customHeight="1">
      <c r="A51" s="46" t="s">
        <v>3</v>
      </c>
      <c r="B51" s="43" t="s">
        <v>57</v>
      </c>
      <c r="C51" s="50">
        <v>45588</v>
      </c>
      <c r="D51" s="59">
        <f t="shared" si="0"/>
        <v>45678</v>
      </c>
      <c r="E51" s="62" t="s">
        <v>58</v>
      </c>
      <c r="F51" s="36" t="s">
        <v>260</v>
      </c>
      <c r="G51" s="42" t="s">
        <v>14</v>
      </c>
      <c r="H51" s="46" t="s">
        <v>112</v>
      </c>
      <c r="I51" s="42" t="s">
        <v>5</v>
      </c>
      <c r="J51" s="44" t="s">
        <v>61</v>
      </c>
      <c r="K51" s="43" t="s">
        <v>62</v>
      </c>
      <c r="L51" s="44">
        <v>90</v>
      </c>
      <c r="M51" s="42" t="s">
        <v>90</v>
      </c>
      <c r="N51" s="41" t="s">
        <v>65</v>
      </c>
      <c r="O51" s="43" t="s">
        <v>261</v>
      </c>
      <c r="P51" s="41">
        <v>402</v>
      </c>
      <c r="Q51" s="41">
        <v>182</v>
      </c>
      <c r="R51" s="45" t="s">
        <v>262</v>
      </c>
      <c r="S51" s="43" t="s">
        <v>68</v>
      </c>
    </row>
    <row r="52" spans="1:19" ht="110.25" customHeight="1">
      <c r="A52" s="46" t="s">
        <v>3</v>
      </c>
      <c r="B52" s="43" t="s">
        <v>57</v>
      </c>
      <c r="C52" s="50">
        <v>45602</v>
      </c>
      <c r="D52" s="40">
        <f t="shared" si="0"/>
        <v>45692</v>
      </c>
      <c r="E52" s="62" t="s">
        <v>58</v>
      </c>
      <c r="F52" s="36" t="s">
        <v>263</v>
      </c>
      <c r="G52" s="42" t="s">
        <v>26</v>
      </c>
      <c r="H52" s="46" t="s">
        <v>264</v>
      </c>
      <c r="I52" s="42" t="s">
        <v>5</v>
      </c>
      <c r="J52" s="47" t="s">
        <v>61</v>
      </c>
      <c r="K52" s="43" t="s">
        <v>62</v>
      </c>
      <c r="L52" s="44">
        <v>90</v>
      </c>
      <c r="M52" s="42" t="s">
        <v>90</v>
      </c>
      <c r="N52" s="42" t="s">
        <v>86</v>
      </c>
      <c r="O52" s="46" t="s">
        <v>265</v>
      </c>
      <c r="P52" s="42">
        <v>95</v>
      </c>
      <c r="Q52" s="42">
        <v>50</v>
      </c>
      <c r="R52" s="45" t="s">
        <v>266</v>
      </c>
      <c r="S52" s="43" t="s">
        <v>68</v>
      </c>
    </row>
    <row r="53" spans="1:19" ht="126.75" customHeight="1">
      <c r="A53" s="46" t="s">
        <v>3</v>
      </c>
      <c r="B53" s="46" t="s">
        <v>57</v>
      </c>
      <c r="C53" s="50">
        <v>45609</v>
      </c>
      <c r="D53" s="40">
        <f t="shared" si="0"/>
        <v>45699</v>
      </c>
      <c r="E53" s="62" t="s">
        <v>58</v>
      </c>
      <c r="F53" s="32" t="s">
        <v>267</v>
      </c>
      <c r="G53" s="46" t="s">
        <v>14</v>
      </c>
      <c r="H53" s="43" t="s">
        <v>126</v>
      </c>
      <c r="I53" s="43" t="s">
        <v>5</v>
      </c>
      <c r="J53" s="44" t="s">
        <v>61</v>
      </c>
      <c r="K53" s="43" t="s">
        <v>62</v>
      </c>
      <c r="L53" s="41">
        <v>90</v>
      </c>
      <c r="M53" s="41" t="s">
        <v>90</v>
      </c>
      <c r="N53" s="41" t="s">
        <v>130</v>
      </c>
      <c r="O53" s="43" t="s">
        <v>268</v>
      </c>
      <c r="P53" s="41">
        <v>225</v>
      </c>
      <c r="Q53" s="41">
        <v>210</v>
      </c>
      <c r="R53" s="45" t="s">
        <v>269</v>
      </c>
      <c r="S53" s="46" t="s">
        <v>68</v>
      </c>
    </row>
    <row r="54" spans="1:19" ht="84" customHeight="1">
      <c r="A54" s="236" t="s">
        <v>3</v>
      </c>
      <c r="B54" s="43" t="s">
        <v>57</v>
      </c>
      <c r="C54" s="50">
        <v>45609</v>
      </c>
      <c r="D54" s="40">
        <f t="shared" si="0"/>
        <v>45699</v>
      </c>
      <c r="E54" s="62" t="s">
        <v>58</v>
      </c>
      <c r="F54" s="36" t="s">
        <v>270</v>
      </c>
      <c r="G54" s="42" t="s">
        <v>14</v>
      </c>
      <c r="H54" s="46" t="s">
        <v>80</v>
      </c>
      <c r="I54" s="42" t="s">
        <v>5</v>
      </c>
      <c r="J54" s="47" t="s">
        <v>61</v>
      </c>
      <c r="K54" s="43" t="s">
        <v>62</v>
      </c>
      <c r="L54" s="44">
        <v>90</v>
      </c>
      <c r="M54" s="35" t="s">
        <v>121</v>
      </c>
      <c r="N54" s="41" t="s">
        <v>65</v>
      </c>
      <c r="O54" s="43" t="s">
        <v>271</v>
      </c>
      <c r="P54" s="41">
        <v>800</v>
      </c>
      <c r="Q54" s="41">
        <v>270</v>
      </c>
      <c r="R54" s="48" t="s">
        <v>272</v>
      </c>
      <c r="S54" s="43" t="s">
        <v>68</v>
      </c>
    </row>
    <row r="55" spans="1:19" ht="116.25" customHeight="1">
      <c r="A55" s="46" t="s">
        <v>3</v>
      </c>
      <c r="B55" s="46" t="s">
        <v>57</v>
      </c>
      <c r="C55" s="50">
        <v>45610</v>
      </c>
      <c r="D55" s="40">
        <f t="shared" si="0"/>
        <v>45700</v>
      </c>
      <c r="E55" s="62" t="s">
        <v>58</v>
      </c>
      <c r="F55" s="32" t="s">
        <v>273</v>
      </c>
      <c r="G55" s="46" t="s">
        <v>23</v>
      </c>
      <c r="H55" s="43" t="s">
        <v>29</v>
      </c>
      <c r="I55" s="43" t="s">
        <v>5</v>
      </c>
      <c r="J55" s="44" t="s">
        <v>61</v>
      </c>
      <c r="K55" s="43" t="s">
        <v>62</v>
      </c>
      <c r="L55" s="41">
        <v>90</v>
      </c>
      <c r="M55" s="41" t="s">
        <v>90</v>
      </c>
      <c r="N55" s="41" t="s">
        <v>86</v>
      </c>
      <c r="O55" s="43" t="s">
        <v>274</v>
      </c>
      <c r="P55" s="51">
        <v>3580</v>
      </c>
      <c r="Q55" s="41" t="s">
        <v>5</v>
      </c>
      <c r="R55" s="45" t="s">
        <v>275</v>
      </c>
      <c r="S55" s="46" t="s">
        <v>68</v>
      </c>
    </row>
    <row r="56" spans="1:19" ht="150.75" customHeight="1">
      <c r="A56" s="46" t="s">
        <v>3</v>
      </c>
      <c r="B56" s="46" t="s">
        <v>57</v>
      </c>
      <c r="C56" s="261">
        <v>45616</v>
      </c>
      <c r="D56" s="40">
        <f t="shared" si="0"/>
        <v>45706</v>
      </c>
      <c r="E56" s="59" t="s">
        <v>58</v>
      </c>
      <c r="F56" s="34" t="s">
        <v>276</v>
      </c>
      <c r="G56" s="46" t="s">
        <v>14</v>
      </c>
      <c r="H56" s="43" t="s">
        <v>126</v>
      </c>
      <c r="I56" s="43" t="s">
        <v>5</v>
      </c>
      <c r="J56" s="44" t="s">
        <v>61</v>
      </c>
      <c r="K56" s="43" t="s">
        <v>62</v>
      </c>
      <c r="L56" s="41">
        <v>90</v>
      </c>
      <c r="M56" s="41" t="s">
        <v>64</v>
      </c>
      <c r="N56" s="41" t="s">
        <v>65</v>
      </c>
      <c r="O56" s="46" t="s">
        <v>277</v>
      </c>
      <c r="P56" s="55">
        <v>2300</v>
      </c>
      <c r="Q56" s="55">
        <v>1000</v>
      </c>
      <c r="R56" s="45" t="s">
        <v>278</v>
      </c>
      <c r="S56" s="46" t="s">
        <v>68</v>
      </c>
    </row>
    <row r="57" spans="1:19" ht="134.25" customHeight="1">
      <c r="A57" s="46" t="s">
        <v>3</v>
      </c>
      <c r="B57" s="46" t="s">
        <v>57</v>
      </c>
      <c r="C57" s="261">
        <v>45616</v>
      </c>
      <c r="D57" s="40">
        <f t="shared" si="0"/>
        <v>45706</v>
      </c>
      <c r="E57" s="62" t="s">
        <v>58</v>
      </c>
      <c r="F57" s="36" t="s">
        <v>279</v>
      </c>
      <c r="G57" s="42" t="s">
        <v>14</v>
      </c>
      <c r="H57" s="46" t="s">
        <v>280</v>
      </c>
      <c r="I57" s="43" t="s">
        <v>5</v>
      </c>
      <c r="J57" s="44" t="s">
        <v>61</v>
      </c>
      <c r="K57" s="43" t="s">
        <v>62</v>
      </c>
      <c r="L57" s="44">
        <v>90</v>
      </c>
      <c r="M57" s="42" t="s">
        <v>90</v>
      </c>
      <c r="N57" s="41" t="s">
        <v>86</v>
      </c>
      <c r="O57" s="43" t="s">
        <v>281</v>
      </c>
      <c r="P57" s="41">
        <v>42</v>
      </c>
      <c r="Q57" s="41">
        <v>42</v>
      </c>
      <c r="R57" s="45" t="s">
        <v>282</v>
      </c>
      <c r="S57" s="43" t="s">
        <v>68</v>
      </c>
    </row>
    <row r="58" spans="1:19" ht="147" customHeight="1">
      <c r="A58" s="46" t="s">
        <v>3</v>
      </c>
      <c r="B58" s="46" t="s">
        <v>57</v>
      </c>
      <c r="C58" s="261">
        <v>45616</v>
      </c>
      <c r="D58" s="40">
        <f t="shared" si="0"/>
        <v>45646</v>
      </c>
      <c r="E58" s="62" t="s">
        <v>58</v>
      </c>
      <c r="F58" s="32" t="s">
        <v>283</v>
      </c>
      <c r="G58" s="46" t="s">
        <v>26</v>
      </c>
      <c r="H58" s="43" t="s">
        <v>216</v>
      </c>
      <c r="I58" s="43" t="s">
        <v>5</v>
      </c>
      <c r="J58" s="44" t="s">
        <v>61</v>
      </c>
      <c r="K58" s="43" t="s">
        <v>62</v>
      </c>
      <c r="L58" s="44">
        <v>30</v>
      </c>
      <c r="M58" s="41" t="s">
        <v>64</v>
      </c>
      <c r="N58" s="41" t="s">
        <v>86</v>
      </c>
      <c r="O58" s="43" t="s">
        <v>284</v>
      </c>
      <c r="P58" s="41">
        <v>390</v>
      </c>
      <c r="Q58" s="41" t="s">
        <v>5</v>
      </c>
      <c r="R58" s="45" t="s">
        <v>285</v>
      </c>
      <c r="S58" s="46" t="s">
        <v>161</v>
      </c>
    </row>
    <row r="59" spans="1:19" ht="161.25" customHeight="1">
      <c r="A59" s="246" t="s">
        <v>3</v>
      </c>
      <c r="B59" s="43" t="s">
        <v>57</v>
      </c>
      <c r="C59" s="261">
        <v>45623</v>
      </c>
      <c r="D59" s="40">
        <f t="shared" si="0"/>
        <v>45653</v>
      </c>
      <c r="E59" s="59" t="s">
        <v>58</v>
      </c>
      <c r="F59" s="36" t="s">
        <v>286</v>
      </c>
      <c r="G59" s="42" t="s">
        <v>19</v>
      </c>
      <c r="H59" s="46" t="s">
        <v>287</v>
      </c>
      <c r="I59" s="42" t="s">
        <v>5</v>
      </c>
      <c r="J59" s="44" t="s">
        <v>61</v>
      </c>
      <c r="K59" s="43" t="s">
        <v>62</v>
      </c>
      <c r="L59" s="44">
        <v>30</v>
      </c>
      <c r="M59" s="46" t="s">
        <v>121</v>
      </c>
      <c r="N59" s="41" t="s">
        <v>130</v>
      </c>
      <c r="O59" s="43" t="s">
        <v>288</v>
      </c>
      <c r="P59" s="186">
        <v>160</v>
      </c>
      <c r="Q59" s="41">
        <v>60</v>
      </c>
      <c r="R59" s="45" t="s">
        <v>289</v>
      </c>
      <c r="S59" s="43" t="s">
        <v>161</v>
      </c>
    </row>
    <row r="60" spans="1:19" ht="108.75" customHeight="1">
      <c r="A60" s="46" t="s">
        <v>3</v>
      </c>
      <c r="B60" s="43" t="s">
        <v>57</v>
      </c>
      <c r="C60" s="261">
        <v>45630</v>
      </c>
      <c r="D60" s="40">
        <f t="shared" si="0"/>
        <v>45660</v>
      </c>
      <c r="E60" s="59" t="s">
        <v>58</v>
      </c>
      <c r="F60" s="33" t="s">
        <v>290</v>
      </c>
      <c r="G60" s="43" t="s">
        <v>14</v>
      </c>
      <c r="H60" s="91" t="s">
        <v>126</v>
      </c>
      <c r="I60" s="43" t="s">
        <v>5</v>
      </c>
      <c r="J60" s="44" t="s">
        <v>61</v>
      </c>
      <c r="K60" s="43" t="s">
        <v>62</v>
      </c>
      <c r="L60" s="41">
        <v>30</v>
      </c>
      <c r="M60" s="41" t="s">
        <v>90</v>
      </c>
      <c r="N60" s="41" t="s">
        <v>86</v>
      </c>
      <c r="O60" s="43" t="s">
        <v>291</v>
      </c>
      <c r="P60" s="41">
        <v>40</v>
      </c>
      <c r="Q60" s="41">
        <v>15</v>
      </c>
      <c r="R60" s="45" t="s">
        <v>292</v>
      </c>
      <c r="S60" s="43" t="s">
        <v>161</v>
      </c>
    </row>
    <row r="61" spans="1:19" ht="110.25" customHeight="1">
      <c r="A61" s="46" t="s">
        <v>3</v>
      </c>
      <c r="B61" s="46" t="s">
        <v>57</v>
      </c>
      <c r="C61" s="50">
        <v>45630</v>
      </c>
      <c r="D61" s="40">
        <f t="shared" si="0"/>
        <v>45660</v>
      </c>
      <c r="E61" s="59" t="s">
        <v>58</v>
      </c>
      <c r="F61" s="37" t="s">
        <v>293</v>
      </c>
      <c r="G61" s="41" t="s">
        <v>35</v>
      </c>
      <c r="H61" s="84" t="s">
        <v>294</v>
      </c>
      <c r="I61" s="43" t="s">
        <v>5</v>
      </c>
      <c r="J61" s="47" t="s">
        <v>94</v>
      </c>
      <c r="K61" s="43" t="s">
        <v>62</v>
      </c>
      <c r="L61" s="41">
        <v>30</v>
      </c>
      <c r="M61" s="43" t="s">
        <v>295</v>
      </c>
      <c r="N61" s="41" t="s">
        <v>5</v>
      </c>
      <c r="O61" s="41" t="s">
        <v>5</v>
      </c>
      <c r="P61" s="51">
        <v>43800</v>
      </c>
      <c r="Q61" s="41" t="s">
        <v>5</v>
      </c>
      <c r="R61" s="45" t="s">
        <v>296</v>
      </c>
      <c r="S61" s="46" t="s">
        <v>161</v>
      </c>
    </row>
    <row r="62" spans="1:19" ht="90.75" customHeight="1">
      <c r="A62" s="46" t="s">
        <v>3</v>
      </c>
      <c r="B62" s="46" t="s">
        <v>57</v>
      </c>
      <c r="C62" s="50">
        <v>45637</v>
      </c>
      <c r="D62" s="40" t="str">
        <f t="shared" si="0"/>
        <v>n/a - managed access agreement</v>
      </c>
      <c r="E62" s="62" t="s">
        <v>58</v>
      </c>
      <c r="F62" s="36" t="s">
        <v>297</v>
      </c>
      <c r="G62" s="41" t="s">
        <v>14</v>
      </c>
      <c r="H62" s="46" t="s">
        <v>80</v>
      </c>
      <c r="I62" s="43" t="s">
        <v>5</v>
      </c>
      <c r="J62" s="47" t="s">
        <v>61</v>
      </c>
      <c r="K62" s="43" t="s">
        <v>62</v>
      </c>
      <c r="L62" s="43" t="s">
        <v>175</v>
      </c>
      <c r="M62" s="43" t="s">
        <v>121</v>
      </c>
      <c r="N62" s="41" t="s">
        <v>65</v>
      </c>
      <c r="O62" s="43" t="s">
        <v>298</v>
      </c>
      <c r="P62" s="51">
        <v>785</v>
      </c>
      <c r="Q62" s="41">
        <v>268</v>
      </c>
      <c r="R62" s="45" t="s">
        <v>299</v>
      </c>
      <c r="S62" s="46" t="s">
        <v>68</v>
      </c>
    </row>
    <row r="63" spans="1:19" ht="134.25" customHeight="1">
      <c r="A63" s="46" t="s">
        <v>3</v>
      </c>
      <c r="B63" s="46" t="s">
        <v>57</v>
      </c>
      <c r="C63" s="50">
        <v>45637</v>
      </c>
      <c r="D63" s="40" t="str">
        <f t="shared" si="0"/>
        <v>n/a - terminated</v>
      </c>
      <c r="E63" s="40" t="s">
        <v>74</v>
      </c>
      <c r="F63" s="36" t="s">
        <v>300</v>
      </c>
      <c r="G63" s="41" t="s">
        <v>14</v>
      </c>
      <c r="H63" s="46" t="s">
        <v>301</v>
      </c>
      <c r="I63" s="43" t="s">
        <v>13</v>
      </c>
      <c r="J63" s="47" t="s">
        <v>34</v>
      </c>
      <c r="K63" s="43" t="s">
        <v>34</v>
      </c>
      <c r="L63" s="43" t="s">
        <v>77</v>
      </c>
      <c r="M63" s="43" t="s">
        <v>77</v>
      </c>
      <c r="N63" s="41" t="s">
        <v>77</v>
      </c>
      <c r="O63" s="41" t="s">
        <v>77</v>
      </c>
      <c r="P63" s="43" t="s">
        <v>77</v>
      </c>
      <c r="Q63" s="43" t="s">
        <v>77</v>
      </c>
      <c r="R63" s="45" t="s">
        <v>302</v>
      </c>
      <c r="S63" s="43" t="s">
        <v>68</v>
      </c>
    </row>
    <row r="64" spans="1:19" ht="117.75" customHeight="1">
      <c r="A64" s="46" t="s">
        <v>3</v>
      </c>
      <c r="B64" s="43" t="s">
        <v>57</v>
      </c>
      <c r="C64" s="50">
        <v>45644</v>
      </c>
      <c r="D64" s="40">
        <f t="shared" si="0"/>
        <v>45674</v>
      </c>
      <c r="E64" s="62" t="s">
        <v>58</v>
      </c>
      <c r="F64" s="37" t="s">
        <v>303</v>
      </c>
      <c r="G64" s="46" t="s">
        <v>16</v>
      </c>
      <c r="H64" s="46" t="s">
        <v>304</v>
      </c>
      <c r="I64" s="43" t="s">
        <v>5</v>
      </c>
      <c r="J64" s="47" t="s">
        <v>61</v>
      </c>
      <c r="K64" s="43" t="s">
        <v>62</v>
      </c>
      <c r="L64" s="44">
        <v>30</v>
      </c>
      <c r="M64" s="42" t="s">
        <v>64</v>
      </c>
      <c r="N64" s="41" t="s">
        <v>65</v>
      </c>
      <c r="O64" s="43" t="s">
        <v>305</v>
      </c>
      <c r="P64" s="51">
        <v>43824</v>
      </c>
      <c r="Q64" s="41" t="s">
        <v>5</v>
      </c>
      <c r="R64" s="45" t="s">
        <v>306</v>
      </c>
      <c r="S64" s="43" t="s">
        <v>161</v>
      </c>
    </row>
    <row r="65" spans="1:20" ht="150" customHeight="1">
      <c r="A65" s="46" t="s">
        <v>3</v>
      </c>
      <c r="B65" s="46" t="s">
        <v>57</v>
      </c>
      <c r="C65" s="50">
        <v>45649</v>
      </c>
      <c r="D65" s="40">
        <f t="shared" si="0"/>
        <v>45829</v>
      </c>
      <c r="E65" s="59" t="s">
        <v>58</v>
      </c>
      <c r="F65" s="32" t="s">
        <v>307</v>
      </c>
      <c r="G65" s="43" t="s">
        <v>19</v>
      </c>
      <c r="H65" s="46" t="s">
        <v>120</v>
      </c>
      <c r="I65" s="43" t="s">
        <v>5</v>
      </c>
      <c r="J65" s="47" t="s">
        <v>94</v>
      </c>
      <c r="K65" s="43" t="s">
        <v>95</v>
      </c>
      <c r="L65" s="41">
        <v>180</v>
      </c>
      <c r="M65" s="43" t="s">
        <v>121</v>
      </c>
      <c r="N65" s="41" t="s">
        <v>65</v>
      </c>
      <c r="O65" s="43" t="s">
        <v>308</v>
      </c>
      <c r="P65" s="51">
        <v>3350000</v>
      </c>
      <c r="Q65" s="43" t="s">
        <v>309</v>
      </c>
      <c r="R65" s="45" t="s">
        <v>310</v>
      </c>
      <c r="S65" s="46" t="s">
        <v>68</v>
      </c>
      <c r="T65" s="212"/>
    </row>
    <row r="66" spans="1:20" ht="246" customHeight="1">
      <c r="A66" s="46" t="s">
        <v>3</v>
      </c>
      <c r="B66" s="46" t="s">
        <v>57</v>
      </c>
      <c r="C66" s="261">
        <v>45666</v>
      </c>
      <c r="D66" s="40">
        <f t="shared" ref="D66:D129" si="1">IF(ISTEXT(L66),L66,L66+C66)</f>
        <v>45756</v>
      </c>
      <c r="E66" s="59" t="s">
        <v>58</v>
      </c>
      <c r="F66" s="32" t="s">
        <v>311</v>
      </c>
      <c r="G66" s="42" t="s">
        <v>14</v>
      </c>
      <c r="H66" s="43" t="s">
        <v>139</v>
      </c>
      <c r="I66" s="43" t="s">
        <v>5</v>
      </c>
      <c r="J66" s="44" t="s">
        <v>61</v>
      </c>
      <c r="K66" s="43" t="s">
        <v>62</v>
      </c>
      <c r="L66" s="43">
        <v>90</v>
      </c>
      <c r="M66" s="35" t="s">
        <v>312</v>
      </c>
      <c r="N66" s="41" t="s">
        <v>65</v>
      </c>
      <c r="O66" s="43" t="s">
        <v>313</v>
      </c>
      <c r="P66" s="41">
        <v>120</v>
      </c>
      <c r="Q66" s="41">
        <v>60</v>
      </c>
      <c r="R66" s="45" t="s">
        <v>314</v>
      </c>
      <c r="S66" s="46" t="s">
        <v>68</v>
      </c>
      <c r="T66" s="212"/>
    </row>
    <row r="67" spans="1:20" ht="168" customHeight="1">
      <c r="A67" s="46" t="s">
        <v>3</v>
      </c>
      <c r="B67" s="46" t="s">
        <v>57</v>
      </c>
      <c r="C67" s="261">
        <v>45672</v>
      </c>
      <c r="D67" s="40" t="str">
        <f t="shared" si="1"/>
        <v>n/a - terminated</v>
      </c>
      <c r="E67" s="40" t="s">
        <v>74</v>
      </c>
      <c r="F67" s="33" t="s">
        <v>315</v>
      </c>
      <c r="G67" s="46" t="s">
        <v>39</v>
      </c>
      <c r="H67" s="46" t="s">
        <v>316</v>
      </c>
      <c r="I67" s="43" t="s">
        <v>13</v>
      </c>
      <c r="J67" s="47" t="s">
        <v>34</v>
      </c>
      <c r="K67" s="43" t="s">
        <v>34</v>
      </c>
      <c r="L67" s="43" t="s">
        <v>77</v>
      </c>
      <c r="M67" s="43" t="s">
        <v>77</v>
      </c>
      <c r="N67" s="41" t="s">
        <v>77</v>
      </c>
      <c r="O67" s="41" t="s">
        <v>77</v>
      </c>
      <c r="P67" s="43" t="s">
        <v>77</v>
      </c>
      <c r="Q67" s="43" t="s">
        <v>77</v>
      </c>
      <c r="R67" s="45" t="s">
        <v>317</v>
      </c>
      <c r="S67" s="46" t="s">
        <v>68</v>
      </c>
    </row>
    <row r="68" spans="1:20" ht="114.75" customHeight="1">
      <c r="A68" s="46" t="s">
        <v>3</v>
      </c>
      <c r="B68" s="46" t="s">
        <v>57</v>
      </c>
      <c r="C68" s="261">
        <v>45672</v>
      </c>
      <c r="D68" s="40" t="str">
        <f t="shared" si="1"/>
        <v>n/a - terminated</v>
      </c>
      <c r="E68" s="40" t="s">
        <v>74</v>
      </c>
      <c r="F68" s="32" t="s">
        <v>318</v>
      </c>
      <c r="G68" s="42" t="s">
        <v>34</v>
      </c>
      <c r="H68" s="46" t="s">
        <v>34</v>
      </c>
      <c r="I68" s="43" t="s">
        <v>13</v>
      </c>
      <c r="J68" s="47" t="s">
        <v>34</v>
      </c>
      <c r="K68" s="43" t="s">
        <v>34</v>
      </c>
      <c r="L68" s="43" t="s">
        <v>77</v>
      </c>
      <c r="M68" s="43" t="s">
        <v>77</v>
      </c>
      <c r="N68" s="41" t="s">
        <v>77</v>
      </c>
      <c r="O68" s="41" t="s">
        <v>77</v>
      </c>
      <c r="P68" s="43" t="s">
        <v>77</v>
      </c>
      <c r="Q68" s="43" t="s">
        <v>77</v>
      </c>
      <c r="R68" s="45" t="s">
        <v>319</v>
      </c>
      <c r="S68" s="46" t="s">
        <v>68</v>
      </c>
    </row>
    <row r="69" spans="1:20" ht="114.75" customHeight="1">
      <c r="A69" s="46" t="s">
        <v>3</v>
      </c>
      <c r="B69" s="46" t="s">
        <v>57</v>
      </c>
      <c r="C69" s="261">
        <v>45672</v>
      </c>
      <c r="D69" s="40">
        <f t="shared" si="1"/>
        <v>45762</v>
      </c>
      <c r="E69" s="62" t="s">
        <v>58</v>
      </c>
      <c r="F69" s="184" t="s">
        <v>320</v>
      </c>
      <c r="G69" s="42" t="s">
        <v>14</v>
      </c>
      <c r="H69" s="46" t="s">
        <v>126</v>
      </c>
      <c r="I69" s="43" t="s">
        <v>5</v>
      </c>
      <c r="J69" s="44" t="s">
        <v>61</v>
      </c>
      <c r="K69" s="43" t="s">
        <v>62</v>
      </c>
      <c r="L69" s="43">
        <v>90</v>
      </c>
      <c r="M69" s="35" t="s">
        <v>184</v>
      </c>
      <c r="N69" s="41" t="s">
        <v>65</v>
      </c>
      <c r="O69" s="43" t="s">
        <v>321</v>
      </c>
      <c r="P69" s="51">
        <v>2000</v>
      </c>
      <c r="Q69" s="41">
        <v>700</v>
      </c>
      <c r="R69" s="45" t="s">
        <v>322</v>
      </c>
      <c r="S69" s="46" t="s">
        <v>68</v>
      </c>
      <c r="T69" s="212"/>
    </row>
    <row r="70" spans="1:20" ht="115.5" customHeight="1">
      <c r="A70" s="46" t="s">
        <v>3</v>
      </c>
      <c r="B70" s="46" t="s">
        <v>57</v>
      </c>
      <c r="C70" s="261">
        <v>45673</v>
      </c>
      <c r="D70" s="40">
        <f t="shared" si="1"/>
        <v>45763</v>
      </c>
      <c r="E70" s="59" t="s">
        <v>58</v>
      </c>
      <c r="F70" s="152" t="s">
        <v>323</v>
      </c>
      <c r="G70" s="41" t="s">
        <v>32</v>
      </c>
      <c r="H70" s="46" t="s">
        <v>324</v>
      </c>
      <c r="I70" s="46" t="s">
        <v>5</v>
      </c>
      <c r="J70" s="47" t="s">
        <v>61</v>
      </c>
      <c r="K70" s="43" t="s">
        <v>62</v>
      </c>
      <c r="L70" s="43">
        <v>90</v>
      </c>
      <c r="M70" s="35" t="s">
        <v>90</v>
      </c>
      <c r="N70" s="41" t="s">
        <v>130</v>
      </c>
      <c r="O70" s="43" t="s">
        <v>325</v>
      </c>
      <c r="P70" s="51">
        <v>1650</v>
      </c>
      <c r="Q70" s="51">
        <v>1550</v>
      </c>
      <c r="R70" s="45" t="s">
        <v>326</v>
      </c>
      <c r="S70" s="46" t="s">
        <v>68</v>
      </c>
    </row>
    <row r="71" spans="1:20" ht="117.75" customHeight="1">
      <c r="A71" s="46" t="s">
        <v>3</v>
      </c>
      <c r="B71" s="46" t="s">
        <v>57</v>
      </c>
      <c r="C71" s="261">
        <v>45673</v>
      </c>
      <c r="D71" s="40" t="str">
        <f t="shared" si="1"/>
        <v>n/a - terminated</v>
      </c>
      <c r="E71" s="40" t="s">
        <v>74</v>
      </c>
      <c r="F71" s="152" t="s">
        <v>327</v>
      </c>
      <c r="G71" s="46" t="s">
        <v>14</v>
      </c>
      <c r="H71" s="46" t="s">
        <v>195</v>
      </c>
      <c r="I71" s="43" t="s">
        <v>13</v>
      </c>
      <c r="J71" s="47" t="s">
        <v>34</v>
      </c>
      <c r="K71" s="43" t="s">
        <v>34</v>
      </c>
      <c r="L71" s="43" t="s">
        <v>77</v>
      </c>
      <c r="M71" s="43" t="s">
        <v>77</v>
      </c>
      <c r="N71" s="41" t="s">
        <v>77</v>
      </c>
      <c r="O71" s="41" t="s">
        <v>77</v>
      </c>
      <c r="P71" s="43" t="s">
        <v>77</v>
      </c>
      <c r="Q71" s="43" t="s">
        <v>77</v>
      </c>
      <c r="R71" s="45" t="s">
        <v>328</v>
      </c>
      <c r="S71" s="46" t="s">
        <v>68</v>
      </c>
    </row>
    <row r="72" spans="1:20" ht="122.1" customHeight="1">
      <c r="A72" s="46" t="s">
        <v>3</v>
      </c>
      <c r="B72" s="46" t="s">
        <v>57</v>
      </c>
      <c r="C72" s="261">
        <v>45679</v>
      </c>
      <c r="D72" s="40">
        <f t="shared" si="1"/>
        <v>45769</v>
      </c>
      <c r="E72" s="62" t="s">
        <v>58</v>
      </c>
      <c r="F72" s="32" t="s">
        <v>329</v>
      </c>
      <c r="G72" s="46" t="s">
        <v>14</v>
      </c>
      <c r="H72" s="46" t="s">
        <v>330</v>
      </c>
      <c r="I72" s="43" t="s">
        <v>5</v>
      </c>
      <c r="J72" s="44" t="s">
        <v>61</v>
      </c>
      <c r="K72" s="43" t="s">
        <v>62</v>
      </c>
      <c r="L72" s="44">
        <v>90</v>
      </c>
      <c r="M72" s="41" t="s">
        <v>64</v>
      </c>
      <c r="N72" s="41" t="s">
        <v>225</v>
      </c>
      <c r="O72" s="43" t="s">
        <v>331</v>
      </c>
      <c r="P72" s="41">
        <v>58</v>
      </c>
      <c r="Q72" s="41">
        <v>34</v>
      </c>
      <c r="R72" s="45" t="s">
        <v>332</v>
      </c>
      <c r="S72" s="46" t="s">
        <v>68</v>
      </c>
    </row>
    <row r="73" spans="1:20" ht="140.25" customHeight="1">
      <c r="A73" s="46" t="s">
        <v>3</v>
      </c>
      <c r="B73" s="43" t="s">
        <v>57</v>
      </c>
      <c r="C73" s="261">
        <v>45680</v>
      </c>
      <c r="D73" s="40">
        <f t="shared" si="1"/>
        <v>45770</v>
      </c>
      <c r="E73" s="62" t="s">
        <v>58</v>
      </c>
      <c r="F73" s="36" t="s">
        <v>333</v>
      </c>
      <c r="G73" s="42" t="s">
        <v>36</v>
      </c>
      <c r="H73" s="46" t="s">
        <v>334</v>
      </c>
      <c r="I73" s="43" t="s">
        <v>5</v>
      </c>
      <c r="J73" s="47" t="s">
        <v>61</v>
      </c>
      <c r="K73" s="43" t="s">
        <v>62</v>
      </c>
      <c r="L73" s="44">
        <v>90</v>
      </c>
      <c r="M73" s="42" t="s">
        <v>90</v>
      </c>
      <c r="N73" s="42" t="s">
        <v>130</v>
      </c>
      <c r="O73" s="46" t="s">
        <v>335</v>
      </c>
      <c r="P73" s="51">
        <v>26958</v>
      </c>
      <c r="Q73" s="41" t="s">
        <v>5</v>
      </c>
      <c r="R73" s="45" t="s">
        <v>336</v>
      </c>
      <c r="S73" s="43" t="s">
        <v>68</v>
      </c>
    </row>
    <row r="74" spans="1:20" ht="129.75" customHeight="1">
      <c r="A74" s="62" t="s">
        <v>3</v>
      </c>
      <c r="B74" s="43" t="s">
        <v>57</v>
      </c>
      <c r="C74" s="262">
        <v>45693</v>
      </c>
      <c r="D74" s="40">
        <f t="shared" si="1"/>
        <v>45783</v>
      </c>
      <c r="E74" s="62" t="s">
        <v>58</v>
      </c>
      <c r="F74" s="36" t="s">
        <v>337</v>
      </c>
      <c r="G74" s="42" t="s">
        <v>14</v>
      </c>
      <c r="H74" s="46" t="s">
        <v>183</v>
      </c>
      <c r="I74" s="46" t="s">
        <v>5</v>
      </c>
      <c r="J74" s="44" t="s">
        <v>61</v>
      </c>
      <c r="K74" s="43" t="s">
        <v>62</v>
      </c>
      <c r="L74" s="44">
        <v>90</v>
      </c>
      <c r="M74" s="42" t="s">
        <v>90</v>
      </c>
      <c r="N74" s="41" t="s">
        <v>225</v>
      </c>
      <c r="O74" s="43" t="s">
        <v>338</v>
      </c>
      <c r="P74" s="51">
        <v>1100</v>
      </c>
      <c r="Q74" s="51">
        <v>1000</v>
      </c>
      <c r="R74" s="48" t="s">
        <v>339</v>
      </c>
      <c r="S74" s="43" t="s">
        <v>68</v>
      </c>
    </row>
    <row r="75" spans="1:20" ht="153.75" customHeight="1">
      <c r="A75" s="46" t="s">
        <v>3</v>
      </c>
      <c r="B75" s="43" t="s">
        <v>57</v>
      </c>
      <c r="C75" s="261">
        <v>45693</v>
      </c>
      <c r="D75" s="40">
        <f t="shared" si="1"/>
        <v>45783</v>
      </c>
      <c r="E75" s="59" t="s">
        <v>58</v>
      </c>
      <c r="F75" s="36" t="s">
        <v>340</v>
      </c>
      <c r="G75" s="42" t="s">
        <v>14</v>
      </c>
      <c r="H75" s="46" t="s">
        <v>126</v>
      </c>
      <c r="I75" s="46" t="s">
        <v>5</v>
      </c>
      <c r="J75" s="47" t="s">
        <v>61</v>
      </c>
      <c r="K75" s="43" t="s">
        <v>62</v>
      </c>
      <c r="L75" s="44">
        <v>90</v>
      </c>
      <c r="M75" s="42" t="s">
        <v>64</v>
      </c>
      <c r="N75" s="41" t="s">
        <v>65</v>
      </c>
      <c r="O75" s="46" t="s">
        <v>341</v>
      </c>
      <c r="P75" s="41">
        <v>350</v>
      </c>
      <c r="Q75" s="42">
        <v>130</v>
      </c>
      <c r="R75" s="45" t="s">
        <v>342</v>
      </c>
      <c r="S75" s="43" t="s">
        <v>68</v>
      </c>
    </row>
    <row r="76" spans="1:20" ht="96" customHeight="1">
      <c r="A76" s="46" t="s">
        <v>3</v>
      </c>
      <c r="B76" s="43" t="s">
        <v>57</v>
      </c>
      <c r="C76" s="261">
        <v>45700</v>
      </c>
      <c r="D76" s="40" t="str">
        <f t="shared" si="1"/>
        <v xml:space="preserve">Not recommended  </v>
      </c>
      <c r="E76" s="59" t="s">
        <v>58</v>
      </c>
      <c r="F76" s="32" t="s">
        <v>343</v>
      </c>
      <c r="G76" s="46" t="s">
        <v>16</v>
      </c>
      <c r="H76" s="43" t="s">
        <v>344</v>
      </c>
      <c r="I76" s="43" t="s">
        <v>10</v>
      </c>
      <c r="J76" s="47" t="s">
        <v>61</v>
      </c>
      <c r="K76" s="43" t="s">
        <v>62</v>
      </c>
      <c r="L76" s="43" t="s">
        <v>11</v>
      </c>
      <c r="M76" s="41" t="s">
        <v>90</v>
      </c>
      <c r="N76" s="43" t="s">
        <v>11</v>
      </c>
      <c r="O76" s="43" t="s">
        <v>11</v>
      </c>
      <c r="P76" s="43" t="s">
        <v>11</v>
      </c>
      <c r="Q76" s="43" t="s">
        <v>11</v>
      </c>
      <c r="R76" s="45" t="s">
        <v>345</v>
      </c>
      <c r="S76" s="46" t="s">
        <v>68</v>
      </c>
    </row>
    <row r="77" spans="1:20" ht="122.25" customHeight="1">
      <c r="A77" s="46" t="s">
        <v>3</v>
      </c>
      <c r="B77" s="43" t="s">
        <v>57</v>
      </c>
      <c r="C77" s="261">
        <v>45700</v>
      </c>
      <c r="D77" s="40">
        <f t="shared" si="1"/>
        <v>45790</v>
      </c>
      <c r="E77" s="62" t="s">
        <v>58</v>
      </c>
      <c r="F77" s="36" t="s">
        <v>346</v>
      </c>
      <c r="G77" s="42" t="s">
        <v>14</v>
      </c>
      <c r="H77" s="46" t="s">
        <v>347</v>
      </c>
      <c r="I77" s="42" t="s">
        <v>6</v>
      </c>
      <c r="J77" s="47" t="s">
        <v>61</v>
      </c>
      <c r="K77" s="43" t="s">
        <v>62</v>
      </c>
      <c r="L77" s="44">
        <v>90</v>
      </c>
      <c r="M77" s="35" t="s">
        <v>90</v>
      </c>
      <c r="N77" s="41" t="s">
        <v>86</v>
      </c>
      <c r="O77" s="43" t="s">
        <v>348</v>
      </c>
      <c r="P77" s="41" t="s">
        <v>349</v>
      </c>
      <c r="Q77" s="41" t="s">
        <v>349</v>
      </c>
      <c r="R77" s="48" t="s">
        <v>350</v>
      </c>
      <c r="S77" s="43" t="s">
        <v>68</v>
      </c>
    </row>
    <row r="78" spans="1:20" ht="164.25" customHeight="1">
      <c r="A78" s="46" t="s">
        <v>3</v>
      </c>
      <c r="B78" s="43" t="s">
        <v>57</v>
      </c>
      <c r="C78" s="261">
        <v>45700</v>
      </c>
      <c r="D78" s="40">
        <f t="shared" si="1"/>
        <v>45790</v>
      </c>
      <c r="E78" s="40" t="s">
        <v>58</v>
      </c>
      <c r="F78" s="36" t="s">
        <v>351</v>
      </c>
      <c r="G78" s="42" t="s">
        <v>14</v>
      </c>
      <c r="H78" s="46" t="s">
        <v>347</v>
      </c>
      <c r="I78" s="46" t="s">
        <v>5</v>
      </c>
      <c r="J78" s="47" t="s">
        <v>61</v>
      </c>
      <c r="K78" s="43" t="s">
        <v>62</v>
      </c>
      <c r="L78" s="44">
        <v>90</v>
      </c>
      <c r="M78" s="42" t="s">
        <v>90</v>
      </c>
      <c r="N78" s="41" t="s">
        <v>65</v>
      </c>
      <c r="O78" s="43" t="s">
        <v>352</v>
      </c>
      <c r="P78" s="41">
        <v>28</v>
      </c>
      <c r="Q78" s="41">
        <v>28</v>
      </c>
      <c r="R78" s="45" t="s">
        <v>353</v>
      </c>
      <c r="S78" s="43" t="s">
        <v>68</v>
      </c>
    </row>
    <row r="79" spans="1:20" ht="120" customHeight="1">
      <c r="A79" s="46" t="s">
        <v>3</v>
      </c>
      <c r="B79" s="43" t="s">
        <v>57</v>
      </c>
      <c r="C79" s="261">
        <v>45700</v>
      </c>
      <c r="D79" s="40">
        <f t="shared" si="1"/>
        <v>45730</v>
      </c>
      <c r="E79" s="62" t="s">
        <v>58</v>
      </c>
      <c r="F79" s="36" t="s">
        <v>354</v>
      </c>
      <c r="G79" s="42" t="s">
        <v>14</v>
      </c>
      <c r="H79" s="46" t="s">
        <v>183</v>
      </c>
      <c r="I79" s="43" t="s">
        <v>5</v>
      </c>
      <c r="J79" s="47" t="s">
        <v>61</v>
      </c>
      <c r="K79" s="43" t="s">
        <v>62</v>
      </c>
      <c r="L79" s="44">
        <v>30</v>
      </c>
      <c r="M79" s="42" t="s">
        <v>90</v>
      </c>
      <c r="N79" s="41" t="s">
        <v>130</v>
      </c>
      <c r="O79" s="43" t="s">
        <v>355</v>
      </c>
      <c r="P79" s="51">
        <v>300</v>
      </c>
      <c r="Q79" s="41">
        <v>150</v>
      </c>
      <c r="R79" s="45" t="s">
        <v>356</v>
      </c>
      <c r="S79" s="43" t="s">
        <v>161</v>
      </c>
    </row>
    <row r="80" spans="1:20" ht="124.5" customHeight="1">
      <c r="A80" s="46" t="s">
        <v>3</v>
      </c>
      <c r="B80" s="43" t="s">
        <v>57</v>
      </c>
      <c r="C80" s="261">
        <v>45707</v>
      </c>
      <c r="D80" s="40">
        <f t="shared" si="1"/>
        <v>45737</v>
      </c>
      <c r="E80" s="59" t="s">
        <v>58</v>
      </c>
      <c r="F80" s="32" t="s">
        <v>357</v>
      </c>
      <c r="G80" s="46" t="s">
        <v>14</v>
      </c>
      <c r="H80" s="43" t="s">
        <v>126</v>
      </c>
      <c r="I80" s="43" t="s">
        <v>6</v>
      </c>
      <c r="J80" s="44" t="s">
        <v>61</v>
      </c>
      <c r="K80" s="43" t="s">
        <v>62</v>
      </c>
      <c r="L80" s="43">
        <v>30</v>
      </c>
      <c r="M80" s="41" t="s">
        <v>184</v>
      </c>
      <c r="N80" s="41" t="s">
        <v>65</v>
      </c>
      <c r="O80" s="43" t="s">
        <v>358</v>
      </c>
      <c r="P80" s="51">
        <v>1700</v>
      </c>
      <c r="Q80" s="41">
        <v>540</v>
      </c>
      <c r="R80" s="45" t="s">
        <v>359</v>
      </c>
      <c r="S80" s="46" t="s">
        <v>161</v>
      </c>
      <c r="T80" s="212"/>
    </row>
    <row r="81" spans="1:20" ht="132" customHeight="1">
      <c r="A81" s="46" t="s">
        <v>3</v>
      </c>
      <c r="B81" s="43" t="s">
        <v>57</v>
      </c>
      <c r="C81" s="261">
        <v>45707</v>
      </c>
      <c r="D81" s="40">
        <f t="shared" si="1"/>
        <v>45797</v>
      </c>
      <c r="E81" s="62" t="s">
        <v>58</v>
      </c>
      <c r="F81" s="36" t="s">
        <v>360</v>
      </c>
      <c r="G81" s="42" t="s">
        <v>14</v>
      </c>
      <c r="H81" s="46" t="s">
        <v>126</v>
      </c>
      <c r="I81" s="43" t="s">
        <v>6</v>
      </c>
      <c r="J81" s="47" t="s">
        <v>61</v>
      </c>
      <c r="K81" s="43" t="s">
        <v>62</v>
      </c>
      <c r="L81" s="41">
        <v>90</v>
      </c>
      <c r="M81" s="42" t="s">
        <v>90</v>
      </c>
      <c r="N81" s="41" t="s">
        <v>86</v>
      </c>
      <c r="O81" s="43" t="s">
        <v>348</v>
      </c>
      <c r="P81" s="41">
        <v>25</v>
      </c>
      <c r="Q81" s="41">
        <v>20</v>
      </c>
      <c r="R81" s="45" t="s">
        <v>361</v>
      </c>
      <c r="S81" s="46" t="s">
        <v>68</v>
      </c>
    </row>
    <row r="82" spans="1:20" ht="122.25" customHeight="1">
      <c r="A82" s="46" t="s">
        <v>3</v>
      </c>
      <c r="B82" s="43" t="s">
        <v>57</v>
      </c>
      <c r="C82" s="261">
        <v>45714</v>
      </c>
      <c r="D82" s="40">
        <f t="shared" si="1"/>
        <v>45804</v>
      </c>
      <c r="E82" s="62" t="s">
        <v>58</v>
      </c>
      <c r="F82" s="36" t="s">
        <v>362</v>
      </c>
      <c r="G82" s="42" t="s">
        <v>14</v>
      </c>
      <c r="H82" s="46" t="s">
        <v>126</v>
      </c>
      <c r="I82" s="43" t="s">
        <v>5</v>
      </c>
      <c r="J82" s="47" t="s">
        <v>61</v>
      </c>
      <c r="K82" s="43" t="s">
        <v>62</v>
      </c>
      <c r="L82" s="44">
        <v>90</v>
      </c>
      <c r="M82" s="42" t="s">
        <v>90</v>
      </c>
      <c r="N82" s="41" t="s">
        <v>65</v>
      </c>
      <c r="O82" s="43" t="s">
        <v>363</v>
      </c>
      <c r="P82" s="41">
        <v>690</v>
      </c>
      <c r="Q82" s="41">
        <v>665</v>
      </c>
      <c r="R82" s="45" t="s">
        <v>364</v>
      </c>
      <c r="S82" s="43" t="s">
        <v>68</v>
      </c>
    </row>
    <row r="83" spans="1:20" ht="158.25" customHeight="1">
      <c r="A83" s="46" t="s">
        <v>3</v>
      </c>
      <c r="B83" s="43" t="s">
        <v>57</v>
      </c>
      <c r="C83" s="261">
        <v>45714</v>
      </c>
      <c r="D83" s="40" t="str">
        <f t="shared" si="1"/>
        <v>n/a - managed access agreement</v>
      </c>
      <c r="E83" s="40" t="s">
        <v>58</v>
      </c>
      <c r="F83" s="32" t="s">
        <v>365</v>
      </c>
      <c r="G83" s="41" t="s">
        <v>26</v>
      </c>
      <c r="H83" s="46" t="s">
        <v>143</v>
      </c>
      <c r="I83" s="43" t="s">
        <v>9</v>
      </c>
      <c r="J83" s="47" t="s">
        <v>61</v>
      </c>
      <c r="K83" s="43" t="s">
        <v>62</v>
      </c>
      <c r="L83" s="43" t="s">
        <v>175</v>
      </c>
      <c r="M83" s="64" t="s">
        <v>230</v>
      </c>
      <c r="N83" s="41" t="s">
        <v>225</v>
      </c>
      <c r="O83" s="43" t="s">
        <v>231</v>
      </c>
      <c r="P83" s="51">
        <v>1800</v>
      </c>
      <c r="Q83" s="41">
        <v>95</v>
      </c>
      <c r="R83" s="79" t="s">
        <v>366</v>
      </c>
      <c r="S83" s="46" t="s">
        <v>68</v>
      </c>
    </row>
    <row r="84" spans="1:20" ht="179.25" customHeight="1">
      <c r="A84" s="46" t="s">
        <v>3</v>
      </c>
      <c r="B84" s="43" t="s">
        <v>57</v>
      </c>
      <c r="C84" s="261">
        <v>45721</v>
      </c>
      <c r="D84" s="40">
        <f t="shared" si="1"/>
        <v>45811</v>
      </c>
      <c r="E84" s="59" t="s">
        <v>58</v>
      </c>
      <c r="F84" s="32" t="s">
        <v>367</v>
      </c>
      <c r="G84" s="46" t="s">
        <v>37</v>
      </c>
      <c r="H84" s="43" t="s">
        <v>368</v>
      </c>
      <c r="I84" s="43" t="s">
        <v>7</v>
      </c>
      <c r="J84" s="44" t="s">
        <v>94</v>
      </c>
      <c r="K84" s="43" t="s">
        <v>95</v>
      </c>
      <c r="L84" s="43">
        <v>90</v>
      </c>
      <c r="M84" s="41" t="s">
        <v>90</v>
      </c>
      <c r="N84" s="41" t="s">
        <v>130</v>
      </c>
      <c r="O84" s="43" t="s">
        <v>369</v>
      </c>
      <c r="P84" s="51">
        <v>14600</v>
      </c>
      <c r="Q84" s="51">
        <v>2300</v>
      </c>
      <c r="R84" s="45" t="s">
        <v>370</v>
      </c>
      <c r="S84" s="46" t="s">
        <v>68</v>
      </c>
      <c r="T84" s="212"/>
    </row>
    <row r="85" spans="1:20" ht="233.25" customHeight="1">
      <c r="A85" s="46" t="s">
        <v>3</v>
      </c>
      <c r="B85" s="43" t="s">
        <v>57</v>
      </c>
      <c r="C85" s="50">
        <v>45728</v>
      </c>
      <c r="D85" s="40" t="str">
        <f t="shared" si="1"/>
        <v>Not recommended</v>
      </c>
      <c r="E85" s="40" t="s">
        <v>58</v>
      </c>
      <c r="F85" s="32" t="s">
        <v>371</v>
      </c>
      <c r="G85" s="41" t="s">
        <v>14</v>
      </c>
      <c r="H85" s="46" t="s">
        <v>147</v>
      </c>
      <c r="I85" s="43" t="s">
        <v>10</v>
      </c>
      <c r="J85" s="47" t="s">
        <v>34</v>
      </c>
      <c r="K85" s="46" t="s">
        <v>34</v>
      </c>
      <c r="L85" s="43" t="s">
        <v>10</v>
      </c>
      <c r="M85" s="43" t="s">
        <v>64</v>
      </c>
      <c r="N85" s="43" t="s">
        <v>11</v>
      </c>
      <c r="O85" s="43" t="s">
        <v>11</v>
      </c>
      <c r="P85" s="43" t="s">
        <v>11</v>
      </c>
      <c r="Q85" s="43" t="s">
        <v>11</v>
      </c>
      <c r="R85" s="45" t="s">
        <v>372</v>
      </c>
      <c r="S85" s="46" t="s">
        <v>68</v>
      </c>
      <c r="T85" s="212"/>
    </row>
    <row r="86" spans="1:20" ht="124.5" customHeight="1">
      <c r="A86" s="46" t="s">
        <v>3</v>
      </c>
      <c r="B86" s="43" t="s">
        <v>57</v>
      </c>
      <c r="C86" s="261">
        <v>45728</v>
      </c>
      <c r="D86" s="40" t="str">
        <f t="shared" si="1"/>
        <v>n/a - terminated</v>
      </c>
      <c r="E86" s="40" t="s">
        <v>74</v>
      </c>
      <c r="F86" s="36" t="s">
        <v>373</v>
      </c>
      <c r="G86" s="46" t="s">
        <v>14</v>
      </c>
      <c r="H86" s="43" t="s">
        <v>126</v>
      </c>
      <c r="I86" s="43" t="s">
        <v>13</v>
      </c>
      <c r="J86" s="47" t="s">
        <v>34</v>
      </c>
      <c r="K86" s="43" t="s">
        <v>34</v>
      </c>
      <c r="L86" s="41" t="s">
        <v>77</v>
      </c>
      <c r="M86" s="43" t="s">
        <v>77</v>
      </c>
      <c r="N86" s="41" t="s">
        <v>77</v>
      </c>
      <c r="O86" s="41" t="s">
        <v>77</v>
      </c>
      <c r="P86" s="43" t="s">
        <v>77</v>
      </c>
      <c r="Q86" s="43" t="s">
        <v>77</v>
      </c>
      <c r="R86" s="45" t="s">
        <v>374</v>
      </c>
      <c r="S86" s="43" t="s">
        <v>68</v>
      </c>
    </row>
    <row r="87" spans="1:20" ht="124.5" customHeight="1">
      <c r="A87" s="46" t="s">
        <v>3</v>
      </c>
      <c r="B87" s="43" t="s">
        <v>57</v>
      </c>
      <c r="C87" s="50">
        <v>45742</v>
      </c>
      <c r="D87" s="40">
        <f t="shared" si="1"/>
        <v>45832</v>
      </c>
      <c r="E87" s="40" t="s">
        <v>58</v>
      </c>
      <c r="F87" s="32" t="s">
        <v>375</v>
      </c>
      <c r="G87" s="41" t="s">
        <v>14</v>
      </c>
      <c r="H87" s="46" t="s">
        <v>85</v>
      </c>
      <c r="I87" s="43" t="s">
        <v>5</v>
      </c>
      <c r="J87" s="44" t="s">
        <v>61</v>
      </c>
      <c r="K87" s="43" t="s">
        <v>62</v>
      </c>
      <c r="L87" s="43">
        <v>90</v>
      </c>
      <c r="M87" s="43" t="s">
        <v>64</v>
      </c>
      <c r="N87" s="41" t="s">
        <v>86</v>
      </c>
      <c r="O87" s="43" t="s">
        <v>376</v>
      </c>
      <c r="P87" s="41">
        <v>570</v>
      </c>
      <c r="Q87" s="41">
        <v>180</v>
      </c>
      <c r="R87" s="45" t="s">
        <v>377</v>
      </c>
      <c r="S87" s="46" t="s">
        <v>68</v>
      </c>
    </row>
    <row r="88" spans="1:20" ht="210" customHeight="1">
      <c r="A88" s="46" t="s">
        <v>3</v>
      </c>
      <c r="B88" s="43" t="s">
        <v>57</v>
      </c>
      <c r="C88" s="261">
        <v>45742</v>
      </c>
      <c r="D88" s="40">
        <f t="shared" si="1"/>
        <v>45832</v>
      </c>
      <c r="E88" s="62" t="s">
        <v>58</v>
      </c>
      <c r="F88" s="32" t="s">
        <v>378</v>
      </c>
      <c r="G88" s="46" t="s">
        <v>14</v>
      </c>
      <c r="H88" s="43" t="s">
        <v>112</v>
      </c>
      <c r="I88" s="43" t="s">
        <v>5</v>
      </c>
      <c r="J88" s="43" t="s">
        <v>61</v>
      </c>
      <c r="K88" s="43" t="s">
        <v>62</v>
      </c>
      <c r="L88" s="41">
        <v>90</v>
      </c>
      <c r="M88" s="42" t="s">
        <v>64</v>
      </c>
      <c r="N88" s="41" t="s">
        <v>65</v>
      </c>
      <c r="O88" s="43" t="s">
        <v>379</v>
      </c>
      <c r="P88" s="41">
        <v>70</v>
      </c>
      <c r="Q88" s="41">
        <v>65</v>
      </c>
      <c r="R88" s="49" t="s">
        <v>380</v>
      </c>
      <c r="S88" s="46" t="s">
        <v>68</v>
      </c>
    </row>
    <row r="89" spans="1:20" ht="115.5" customHeight="1">
      <c r="A89" s="46" t="s">
        <v>3</v>
      </c>
      <c r="B89" s="43" t="s">
        <v>57</v>
      </c>
      <c r="C89" s="50">
        <v>45742</v>
      </c>
      <c r="D89" s="40">
        <f t="shared" si="1"/>
        <v>45832</v>
      </c>
      <c r="E89" s="59" t="s">
        <v>58</v>
      </c>
      <c r="F89" s="32" t="s">
        <v>381</v>
      </c>
      <c r="G89" s="41" t="s">
        <v>33</v>
      </c>
      <c r="H89" s="46" t="s">
        <v>382</v>
      </c>
      <c r="I89" s="43" t="s">
        <v>5</v>
      </c>
      <c r="J89" s="47" t="s">
        <v>61</v>
      </c>
      <c r="K89" s="43" t="s">
        <v>62</v>
      </c>
      <c r="L89" s="43">
        <v>90</v>
      </c>
      <c r="M89" s="43" t="s">
        <v>90</v>
      </c>
      <c r="N89" s="41" t="s">
        <v>65</v>
      </c>
      <c r="O89" s="43" t="s">
        <v>383</v>
      </c>
      <c r="P89" s="51">
        <v>1500</v>
      </c>
      <c r="Q89" s="43">
        <v>730</v>
      </c>
      <c r="R89" s="45" t="s">
        <v>384</v>
      </c>
      <c r="S89" s="46" t="s">
        <v>68</v>
      </c>
    </row>
    <row r="90" spans="1:20" ht="169.5" customHeight="1">
      <c r="A90" s="46" t="s">
        <v>385</v>
      </c>
      <c r="B90" s="43" t="s">
        <v>57</v>
      </c>
      <c r="C90" s="261">
        <v>45749</v>
      </c>
      <c r="D90" s="40">
        <f t="shared" si="1"/>
        <v>45839</v>
      </c>
      <c r="E90" s="40" t="s">
        <v>58</v>
      </c>
      <c r="F90" s="36" t="s">
        <v>386</v>
      </c>
      <c r="G90" s="42" t="s">
        <v>26</v>
      </c>
      <c r="H90" s="84" t="s">
        <v>174</v>
      </c>
      <c r="I90" s="46" t="s">
        <v>5</v>
      </c>
      <c r="J90" s="47" t="s">
        <v>61</v>
      </c>
      <c r="K90" s="43" t="s">
        <v>62</v>
      </c>
      <c r="L90" s="44">
        <v>90</v>
      </c>
      <c r="M90" s="42" t="s">
        <v>64</v>
      </c>
      <c r="N90" s="41" t="s">
        <v>65</v>
      </c>
      <c r="O90" s="43" t="s">
        <v>387</v>
      </c>
      <c r="P90" s="51">
        <v>1900</v>
      </c>
      <c r="Q90" s="41">
        <v>730</v>
      </c>
      <c r="R90" s="45" t="s">
        <v>388</v>
      </c>
      <c r="S90" s="43" t="s">
        <v>68</v>
      </c>
    </row>
    <row r="91" spans="1:20" ht="99.75" customHeight="1">
      <c r="A91" s="46" t="s">
        <v>385</v>
      </c>
      <c r="B91" s="43" t="s">
        <v>57</v>
      </c>
      <c r="C91" s="261">
        <v>45749</v>
      </c>
      <c r="D91" s="40" t="str">
        <f t="shared" si="1"/>
        <v>n/a - terminated</v>
      </c>
      <c r="E91" s="40" t="s">
        <v>74</v>
      </c>
      <c r="F91" s="36" t="s">
        <v>389</v>
      </c>
      <c r="G91" s="42" t="s">
        <v>14</v>
      </c>
      <c r="H91" s="46" t="s">
        <v>390</v>
      </c>
      <c r="I91" s="46" t="s">
        <v>13</v>
      </c>
      <c r="J91" s="47" t="s">
        <v>34</v>
      </c>
      <c r="K91" s="43" t="s">
        <v>34</v>
      </c>
      <c r="L91" s="41" t="s">
        <v>77</v>
      </c>
      <c r="M91" s="43" t="s">
        <v>77</v>
      </c>
      <c r="N91" s="41" t="s">
        <v>77</v>
      </c>
      <c r="O91" s="41" t="s">
        <v>77</v>
      </c>
      <c r="P91" s="43" t="s">
        <v>77</v>
      </c>
      <c r="Q91" s="43" t="s">
        <v>77</v>
      </c>
      <c r="R91" s="45" t="s">
        <v>391</v>
      </c>
      <c r="S91" s="43" t="s">
        <v>68</v>
      </c>
    </row>
    <row r="92" spans="1:20" ht="99.75" customHeight="1">
      <c r="A92" s="46" t="s">
        <v>385</v>
      </c>
      <c r="B92" s="43" t="s">
        <v>57</v>
      </c>
      <c r="C92" s="261">
        <v>45749</v>
      </c>
      <c r="D92" s="40" t="str">
        <f t="shared" si="1"/>
        <v xml:space="preserve">Not recommended  </v>
      </c>
      <c r="E92" s="62" t="s">
        <v>58</v>
      </c>
      <c r="F92" s="32" t="s">
        <v>392</v>
      </c>
      <c r="G92" s="46" t="s">
        <v>24</v>
      </c>
      <c r="H92" s="43" t="s">
        <v>393</v>
      </c>
      <c r="I92" s="43" t="s">
        <v>10</v>
      </c>
      <c r="J92" s="47" t="s">
        <v>34</v>
      </c>
      <c r="K92" s="46" t="s">
        <v>34</v>
      </c>
      <c r="L92" s="43" t="s">
        <v>11</v>
      </c>
      <c r="M92" s="42" t="s">
        <v>184</v>
      </c>
      <c r="N92" s="43" t="s">
        <v>11</v>
      </c>
      <c r="O92" s="43" t="s">
        <v>11</v>
      </c>
      <c r="P92" s="43" t="s">
        <v>11</v>
      </c>
      <c r="Q92" s="43" t="s">
        <v>11</v>
      </c>
      <c r="R92" s="45" t="s">
        <v>394</v>
      </c>
      <c r="S92" s="46" t="s">
        <v>124</v>
      </c>
    </row>
    <row r="93" spans="1:20" ht="125.25" customHeight="1">
      <c r="A93" s="46" t="s">
        <v>385</v>
      </c>
      <c r="B93" s="43" t="s">
        <v>57</v>
      </c>
      <c r="C93" s="261">
        <v>45762</v>
      </c>
      <c r="D93" s="40">
        <f t="shared" si="1"/>
        <v>45852</v>
      </c>
      <c r="E93" s="62" t="s">
        <v>58</v>
      </c>
      <c r="F93" s="32" t="s">
        <v>395</v>
      </c>
      <c r="G93" s="46" t="s">
        <v>16</v>
      </c>
      <c r="H93" s="91" t="s">
        <v>304</v>
      </c>
      <c r="I93" s="43" t="s">
        <v>5</v>
      </c>
      <c r="J93" s="44" t="s">
        <v>61</v>
      </c>
      <c r="K93" s="43" t="s">
        <v>62</v>
      </c>
      <c r="L93" s="43">
        <v>90</v>
      </c>
      <c r="M93" s="41" t="s">
        <v>90</v>
      </c>
      <c r="N93" s="43" t="s">
        <v>130</v>
      </c>
      <c r="O93" s="43" t="s">
        <v>396</v>
      </c>
      <c r="P93" s="51">
        <v>43824</v>
      </c>
      <c r="Q93" s="41" t="s">
        <v>5</v>
      </c>
      <c r="R93" s="45" t="s">
        <v>397</v>
      </c>
      <c r="S93" s="46" t="s">
        <v>68</v>
      </c>
    </row>
    <row r="94" spans="1:20" ht="106.5" customHeight="1">
      <c r="A94" s="46" t="s">
        <v>385</v>
      </c>
      <c r="B94" s="43" t="s">
        <v>57</v>
      </c>
      <c r="C94" s="261">
        <v>45762</v>
      </c>
      <c r="D94" s="40">
        <f t="shared" si="1"/>
        <v>45852</v>
      </c>
      <c r="E94" s="40" t="s">
        <v>58</v>
      </c>
      <c r="F94" s="36" t="s">
        <v>398</v>
      </c>
      <c r="G94" s="41" t="s">
        <v>26</v>
      </c>
      <c r="H94" s="46" t="s">
        <v>0</v>
      </c>
      <c r="I94" s="43" t="s">
        <v>7</v>
      </c>
      <c r="J94" s="44" t="s">
        <v>61</v>
      </c>
      <c r="K94" s="43" t="s">
        <v>62</v>
      </c>
      <c r="L94" s="43">
        <v>90</v>
      </c>
      <c r="M94" s="41" t="s">
        <v>90</v>
      </c>
      <c r="N94" s="43" t="s">
        <v>130</v>
      </c>
      <c r="O94" s="43" t="s">
        <v>399</v>
      </c>
      <c r="P94" s="186">
        <v>290</v>
      </c>
      <c r="Q94" s="41">
        <v>150</v>
      </c>
      <c r="R94" s="45" t="s">
        <v>400</v>
      </c>
      <c r="S94" s="46" t="s">
        <v>68</v>
      </c>
    </row>
    <row r="95" spans="1:20" ht="114.75" customHeight="1">
      <c r="A95" s="235" t="s">
        <v>385</v>
      </c>
      <c r="B95" s="43" t="s">
        <v>57</v>
      </c>
      <c r="C95" s="261">
        <v>45763</v>
      </c>
      <c r="D95" s="40">
        <f t="shared" si="1"/>
        <v>45853</v>
      </c>
      <c r="E95" s="40" t="s">
        <v>58</v>
      </c>
      <c r="F95" s="32" t="s">
        <v>401</v>
      </c>
      <c r="G95" s="41" t="s">
        <v>14</v>
      </c>
      <c r="H95" s="46" t="s">
        <v>402</v>
      </c>
      <c r="I95" s="43" t="s">
        <v>5</v>
      </c>
      <c r="J95" s="44" t="s">
        <v>61</v>
      </c>
      <c r="K95" s="43" t="s">
        <v>62</v>
      </c>
      <c r="L95" s="41">
        <v>90</v>
      </c>
      <c r="M95" s="41" t="s">
        <v>90</v>
      </c>
      <c r="N95" s="43" t="s">
        <v>130</v>
      </c>
      <c r="O95" s="43" t="s">
        <v>403</v>
      </c>
      <c r="P95" s="41">
        <v>900</v>
      </c>
      <c r="Q95" s="41">
        <v>450</v>
      </c>
      <c r="R95" s="45" t="s">
        <v>404</v>
      </c>
      <c r="S95" s="46" t="s">
        <v>68</v>
      </c>
      <c r="T95" s="212"/>
    </row>
    <row r="96" spans="1:20" ht="143.25" customHeight="1">
      <c r="A96" s="46" t="s">
        <v>385</v>
      </c>
      <c r="B96" s="46" t="s">
        <v>57</v>
      </c>
      <c r="C96" s="261">
        <v>45763</v>
      </c>
      <c r="D96" s="40">
        <f t="shared" si="1"/>
        <v>45853</v>
      </c>
      <c r="E96" s="62" t="s">
        <v>58</v>
      </c>
      <c r="F96" s="32" t="s">
        <v>405</v>
      </c>
      <c r="G96" s="46" t="s">
        <v>28</v>
      </c>
      <c r="H96" s="43" t="s">
        <v>37</v>
      </c>
      <c r="I96" s="43" t="s">
        <v>5</v>
      </c>
      <c r="J96" s="44" t="s">
        <v>94</v>
      </c>
      <c r="K96" s="43" t="s">
        <v>100</v>
      </c>
      <c r="L96" s="43">
        <v>90</v>
      </c>
      <c r="M96" s="42" t="s">
        <v>90</v>
      </c>
      <c r="N96" s="41" t="s">
        <v>86</v>
      </c>
      <c r="O96" s="43" t="s">
        <v>406</v>
      </c>
      <c r="P96" s="41" t="s">
        <v>407</v>
      </c>
      <c r="Q96" s="43" t="s">
        <v>5</v>
      </c>
      <c r="R96" s="45" t="s">
        <v>408</v>
      </c>
      <c r="S96" s="46" t="s">
        <v>68</v>
      </c>
    </row>
    <row r="97" spans="1:20" ht="106.5" customHeight="1">
      <c r="A97" s="46" t="s">
        <v>385</v>
      </c>
      <c r="B97" s="46" t="s">
        <v>57</v>
      </c>
      <c r="C97" s="261">
        <v>45763</v>
      </c>
      <c r="D97" s="40">
        <f t="shared" si="1"/>
        <v>45853</v>
      </c>
      <c r="E97" s="59" t="s">
        <v>58</v>
      </c>
      <c r="F97" s="32" t="s">
        <v>409</v>
      </c>
      <c r="G97" s="41" t="s">
        <v>25</v>
      </c>
      <c r="H97" s="46" t="s">
        <v>410</v>
      </c>
      <c r="I97" s="43" t="s">
        <v>5</v>
      </c>
      <c r="J97" s="47" t="s">
        <v>94</v>
      </c>
      <c r="K97" s="43" t="s">
        <v>100</v>
      </c>
      <c r="L97" s="43">
        <v>90</v>
      </c>
      <c r="M97" s="43" t="s">
        <v>90</v>
      </c>
      <c r="N97" s="43" t="s">
        <v>130</v>
      </c>
      <c r="O97" s="43" t="s">
        <v>411</v>
      </c>
      <c r="P97" s="51">
        <v>81200</v>
      </c>
      <c r="Q97" s="41" t="s">
        <v>5</v>
      </c>
      <c r="R97" s="45" t="s">
        <v>412</v>
      </c>
      <c r="S97" s="46" t="s">
        <v>68</v>
      </c>
    </row>
    <row r="98" spans="1:20" ht="110.25" customHeight="1">
      <c r="A98" s="46" t="s">
        <v>385</v>
      </c>
      <c r="B98" s="46" t="s">
        <v>57</v>
      </c>
      <c r="C98" s="261">
        <v>45770</v>
      </c>
      <c r="D98" s="40" t="str">
        <f t="shared" si="1"/>
        <v>n/a - terminated</v>
      </c>
      <c r="E98" s="40" t="s">
        <v>74</v>
      </c>
      <c r="F98" s="32" t="s">
        <v>413</v>
      </c>
      <c r="G98" s="46" t="s">
        <v>14</v>
      </c>
      <c r="H98" s="46" t="s">
        <v>126</v>
      </c>
      <c r="I98" s="43" t="s">
        <v>13</v>
      </c>
      <c r="J98" s="43" t="s">
        <v>34</v>
      </c>
      <c r="K98" s="43" t="s">
        <v>34</v>
      </c>
      <c r="L98" s="41" t="s">
        <v>77</v>
      </c>
      <c r="M98" s="43" t="s">
        <v>77</v>
      </c>
      <c r="N98" s="41" t="s">
        <v>77</v>
      </c>
      <c r="O98" s="43" t="s">
        <v>77</v>
      </c>
      <c r="P98" s="43" t="s">
        <v>77</v>
      </c>
      <c r="Q98" s="43" t="s">
        <v>77</v>
      </c>
      <c r="R98" s="45" t="s">
        <v>414</v>
      </c>
      <c r="S98" s="46" t="s">
        <v>68</v>
      </c>
    </row>
    <row r="99" spans="1:20" ht="100.5" customHeight="1">
      <c r="A99" s="46" t="s">
        <v>385</v>
      </c>
      <c r="B99" s="46" t="s">
        <v>57</v>
      </c>
      <c r="C99" s="261">
        <v>45770</v>
      </c>
      <c r="D99" s="40">
        <f t="shared" si="1"/>
        <v>45860</v>
      </c>
      <c r="E99" s="40" t="s">
        <v>58</v>
      </c>
      <c r="F99" s="36" t="s">
        <v>415</v>
      </c>
      <c r="G99" s="41" t="s">
        <v>27</v>
      </c>
      <c r="H99" s="46" t="s">
        <v>416</v>
      </c>
      <c r="I99" s="43" t="s">
        <v>5</v>
      </c>
      <c r="J99" s="47" t="s">
        <v>61</v>
      </c>
      <c r="K99" s="43" t="s">
        <v>62</v>
      </c>
      <c r="L99" s="43">
        <v>90</v>
      </c>
      <c r="M99" s="41" t="s">
        <v>90</v>
      </c>
      <c r="N99" s="43" t="s">
        <v>130</v>
      </c>
      <c r="O99" s="43" t="s">
        <v>417</v>
      </c>
      <c r="P99" s="41" t="s">
        <v>407</v>
      </c>
      <c r="Q99" s="41" t="s">
        <v>12</v>
      </c>
      <c r="R99" s="45" t="s">
        <v>418</v>
      </c>
      <c r="S99" s="46" t="s">
        <v>124</v>
      </c>
    </row>
    <row r="100" spans="1:20" ht="81.75" customHeight="1">
      <c r="A100" s="46" t="s">
        <v>385</v>
      </c>
      <c r="B100" s="43" t="s">
        <v>57</v>
      </c>
      <c r="C100" s="261">
        <v>45783</v>
      </c>
      <c r="D100" s="40" t="str">
        <f t="shared" si="1"/>
        <v>n/a - terminated</v>
      </c>
      <c r="E100" s="40" t="s">
        <v>74</v>
      </c>
      <c r="F100" s="36" t="s">
        <v>419</v>
      </c>
      <c r="G100" s="46" t="s">
        <v>33</v>
      </c>
      <c r="H100" s="84" t="s">
        <v>420</v>
      </c>
      <c r="I100" s="46" t="s">
        <v>13</v>
      </c>
      <c r="J100" s="47" t="s">
        <v>34</v>
      </c>
      <c r="K100" s="43" t="s">
        <v>34</v>
      </c>
      <c r="L100" s="43" t="s">
        <v>77</v>
      </c>
      <c r="M100" s="43" t="s">
        <v>77</v>
      </c>
      <c r="N100" s="41" t="s">
        <v>77</v>
      </c>
      <c r="O100" s="41" t="s">
        <v>77</v>
      </c>
      <c r="P100" s="43" t="s">
        <v>77</v>
      </c>
      <c r="Q100" s="43" t="s">
        <v>77</v>
      </c>
      <c r="R100" s="45" t="s">
        <v>421</v>
      </c>
      <c r="S100" s="43" t="s">
        <v>68</v>
      </c>
    </row>
    <row r="101" spans="1:20" ht="110.25" customHeight="1">
      <c r="A101" s="46" t="s">
        <v>385</v>
      </c>
      <c r="B101" s="43" t="s">
        <v>57</v>
      </c>
      <c r="C101" s="50">
        <v>45784</v>
      </c>
      <c r="D101" s="40">
        <f t="shared" si="1"/>
        <v>45874</v>
      </c>
      <c r="E101" s="40" t="s">
        <v>58</v>
      </c>
      <c r="F101" s="184" t="s">
        <v>422</v>
      </c>
      <c r="G101" s="46" t="s">
        <v>14</v>
      </c>
      <c r="H101" s="91" t="s">
        <v>85</v>
      </c>
      <c r="I101" s="43" t="s">
        <v>5</v>
      </c>
      <c r="J101" s="44" t="s">
        <v>61</v>
      </c>
      <c r="K101" s="43" t="s">
        <v>62</v>
      </c>
      <c r="L101" s="43">
        <v>90</v>
      </c>
      <c r="M101" s="41" t="s">
        <v>64</v>
      </c>
      <c r="N101" s="43" t="s">
        <v>130</v>
      </c>
      <c r="O101" s="46" t="s">
        <v>423</v>
      </c>
      <c r="P101" s="41">
        <v>430</v>
      </c>
      <c r="Q101" s="41">
        <v>400</v>
      </c>
      <c r="R101" s="45" t="s">
        <v>424</v>
      </c>
      <c r="S101" s="46" t="s">
        <v>68</v>
      </c>
    </row>
    <row r="102" spans="1:20" ht="115.5" customHeight="1">
      <c r="A102" s="46" t="s">
        <v>385</v>
      </c>
      <c r="B102" s="43" t="s">
        <v>57</v>
      </c>
      <c r="C102" s="50">
        <v>45785</v>
      </c>
      <c r="D102" s="40">
        <f t="shared" si="1"/>
        <v>45875</v>
      </c>
      <c r="E102" s="59" t="s">
        <v>58</v>
      </c>
      <c r="F102" s="184" t="s">
        <v>425</v>
      </c>
      <c r="G102" s="46" t="s">
        <v>14</v>
      </c>
      <c r="H102" s="91" t="s">
        <v>126</v>
      </c>
      <c r="I102" s="43" t="s">
        <v>5</v>
      </c>
      <c r="J102" s="44" t="s">
        <v>61</v>
      </c>
      <c r="K102" s="43" t="s">
        <v>62</v>
      </c>
      <c r="L102" s="43">
        <v>90</v>
      </c>
      <c r="M102" s="41" t="s">
        <v>71</v>
      </c>
      <c r="N102" s="43" t="s">
        <v>65</v>
      </c>
      <c r="O102" s="43" t="s">
        <v>426</v>
      </c>
      <c r="P102" s="41">
        <v>900</v>
      </c>
      <c r="Q102" s="41">
        <v>280</v>
      </c>
      <c r="R102" s="45" t="s">
        <v>427</v>
      </c>
      <c r="S102" s="46" t="s">
        <v>68</v>
      </c>
    </row>
    <row r="103" spans="1:20" ht="99.75" customHeight="1">
      <c r="A103" s="236" t="s">
        <v>385</v>
      </c>
      <c r="B103" s="43" t="s">
        <v>57</v>
      </c>
      <c r="C103" s="50">
        <v>45789</v>
      </c>
      <c r="D103" s="40">
        <f t="shared" si="1"/>
        <v>45879</v>
      </c>
      <c r="E103" s="40" t="s">
        <v>58</v>
      </c>
      <c r="F103" s="184" t="s">
        <v>428</v>
      </c>
      <c r="G103" s="41" t="s">
        <v>14</v>
      </c>
      <c r="H103" s="84" t="s">
        <v>429</v>
      </c>
      <c r="I103" s="43" t="s">
        <v>5</v>
      </c>
      <c r="J103" s="44" t="s">
        <v>61</v>
      </c>
      <c r="K103" s="43" t="s">
        <v>62</v>
      </c>
      <c r="L103" s="43">
        <v>90</v>
      </c>
      <c r="M103" s="41" t="s">
        <v>90</v>
      </c>
      <c r="N103" s="43" t="s">
        <v>65</v>
      </c>
      <c r="O103" s="46" t="s">
        <v>430</v>
      </c>
      <c r="P103" s="51">
        <v>260</v>
      </c>
      <c r="Q103" s="41">
        <v>130</v>
      </c>
      <c r="R103" s="45" t="s">
        <v>431</v>
      </c>
      <c r="S103" s="46" t="s">
        <v>68</v>
      </c>
    </row>
    <row r="104" spans="1:20" ht="104.1" customHeight="1">
      <c r="A104" s="46" t="s">
        <v>385</v>
      </c>
      <c r="B104" s="43" t="s">
        <v>57</v>
      </c>
      <c r="C104" s="50">
        <v>45792</v>
      </c>
      <c r="D104" s="40">
        <f t="shared" si="1"/>
        <v>45882</v>
      </c>
      <c r="E104" s="40" t="s">
        <v>58</v>
      </c>
      <c r="F104" s="184" t="s">
        <v>432</v>
      </c>
      <c r="G104" s="41" t="s">
        <v>14</v>
      </c>
      <c r="H104" s="84" t="s">
        <v>183</v>
      </c>
      <c r="I104" s="43" t="s">
        <v>5</v>
      </c>
      <c r="J104" s="47" t="s">
        <v>61</v>
      </c>
      <c r="K104" s="43" t="s">
        <v>62</v>
      </c>
      <c r="L104" s="43">
        <v>90</v>
      </c>
      <c r="M104" s="46" t="s">
        <v>433</v>
      </c>
      <c r="N104" s="43" t="s">
        <v>65</v>
      </c>
      <c r="O104" s="43" t="s">
        <v>434</v>
      </c>
      <c r="P104" s="51">
        <v>1100</v>
      </c>
      <c r="Q104" s="41">
        <v>590</v>
      </c>
      <c r="R104" s="45" t="s">
        <v>435</v>
      </c>
      <c r="S104" s="46" t="s">
        <v>68</v>
      </c>
      <c r="T104" s="212"/>
    </row>
    <row r="105" spans="1:20" ht="106.5" customHeight="1">
      <c r="A105" s="46" t="s">
        <v>385</v>
      </c>
      <c r="B105" s="43" t="s">
        <v>57</v>
      </c>
      <c r="C105" s="261">
        <v>45799</v>
      </c>
      <c r="D105" s="40">
        <f t="shared" si="1"/>
        <v>45889</v>
      </c>
      <c r="E105" s="62" t="s">
        <v>58</v>
      </c>
      <c r="F105" s="32" t="s">
        <v>436</v>
      </c>
      <c r="G105" s="41" t="s">
        <v>14</v>
      </c>
      <c r="H105" s="84" t="s">
        <v>60</v>
      </c>
      <c r="I105" s="43" t="s">
        <v>5</v>
      </c>
      <c r="J105" s="47" t="s">
        <v>61</v>
      </c>
      <c r="K105" s="43" t="s">
        <v>62</v>
      </c>
      <c r="L105" s="41">
        <v>90</v>
      </c>
      <c r="M105" s="41" t="s">
        <v>64</v>
      </c>
      <c r="N105" s="43" t="s">
        <v>5</v>
      </c>
      <c r="O105" s="43" t="s">
        <v>437</v>
      </c>
      <c r="P105" s="51">
        <v>580</v>
      </c>
      <c r="Q105" s="41">
        <v>450</v>
      </c>
      <c r="R105" s="45" t="s">
        <v>438</v>
      </c>
      <c r="S105" s="46" t="s">
        <v>68</v>
      </c>
    </row>
    <row r="106" spans="1:20" ht="161.25" customHeight="1">
      <c r="A106" s="42" t="s">
        <v>385</v>
      </c>
      <c r="B106" s="43" t="s">
        <v>57</v>
      </c>
      <c r="C106" s="261">
        <v>45805</v>
      </c>
      <c r="D106" s="40">
        <f t="shared" si="1"/>
        <v>45895</v>
      </c>
      <c r="E106" s="62" t="s">
        <v>58</v>
      </c>
      <c r="F106" s="184" t="s">
        <v>439</v>
      </c>
      <c r="G106" s="46" t="s">
        <v>14</v>
      </c>
      <c r="H106" s="43" t="s">
        <v>246</v>
      </c>
      <c r="I106" s="43" t="s">
        <v>5</v>
      </c>
      <c r="J106" s="47" t="s">
        <v>61</v>
      </c>
      <c r="K106" s="43" t="s">
        <v>62</v>
      </c>
      <c r="L106" s="43">
        <v>90</v>
      </c>
      <c r="M106" s="41" t="s">
        <v>184</v>
      </c>
      <c r="N106" s="43" t="s">
        <v>65</v>
      </c>
      <c r="O106" s="46" t="s">
        <v>440</v>
      </c>
      <c r="P106" s="46">
        <v>710</v>
      </c>
      <c r="Q106" s="43">
        <v>370</v>
      </c>
      <c r="R106" s="45" t="s">
        <v>441</v>
      </c>
      <c r="S106" s="46" t="s">
        <v>68</v>
      </c>
      <c r="T106" s="212"/>
    </row>
    <row r="107" spans="1:20" ht="97.5" customHeight="1">
      <c r="A107" s="46" t="s">
        <v>385</v>
      </c>
      <c r="B107" s="46" t="s">
        <v>57</v>
      </c>
      <c r="C107" s="261">
        <v>45806</v>
      </c>
      <c r="D107" s="40" t="str">
        <f t="shared" si="1"/>
        <v>n/a - terminated</v>
      </c>
      <c r="E107" s="40" t="s">
        <v>74</v>
      </c>
      <c r="F107" s="32" t="s">
        <v>442</v>
      </c>
      <c r="G107" s="42" t="s">
        <v>14</v>
      </c>
      <c r="H107" s="46" t="s">
        <v>301</v>
      </c>
      <c r="I107" s="46" t="s">
        <v>13</v>
      </c>
      <c r="J107" s="44" t="s">
        <v>34</v>
      </c>
      <c r="K107" s="43" t="s">
        <v>34</v>
      </c>
      <c r="L107" s="43" t="s">
        <v>77</v>
      </c>
      <c r="M107" s="41" t="s">
        <v>77</v>
      </c>
      <c r="N107" s="41" t="s">
        <v>77</v>
      </c>
      <c r="O107" s="41" t="s">
        <v>77</v>
      </c>
      <c r="P107" s="43" t="s">
        <v>77</v>
      </c>
      <c r="Q107" s="43" t="s">
        <v>77</v>
      </c>
      <c r="R107" s="45" t="s">
        <v>443</v>
      </c>
      <c r="S107" s="46" t="s">
        <v>161</v>
      </c>
      <c r="T107" s="212"/>
    </row>
    <row r="108" spans="1:20" ht="120" customHeight="1">
      <c r="A108" s="42" t="s">
        <v>385</v>
      </c>
      <c r="B108" s="43" t="s">
        <v>57</v>
      </c>
      <c r="C108" s="261">
        <v>45811</v>
      </c>
      <c r="D108" s="40">
        <f t="shared" si="1"/>
        <v>45841</v>
      </c>
      <c r="E108" s="62" t="s">
        <v>58</v>
      </c>
      <c r="F108" s="32" t="s">
        <v>444</v>
      </c>
      <c r="G108" s="41" t="s">
        <v>19</v>
      </c>
      <c r="H108" s="46" t="s">
        <v>445</v>
      </c>
      <c r="I108" s="43" t="s">
        <v>5</v>
      </c>
      <c r="J108" s="47" t="s">
        <v>94</v>
      </c>
      <c r="K108" s="43" t="s">
        <v>95</v>
      </c>
      <c r="L108" s="41">
        <v>30</v>
      </c>
      <c r="M108" s="43" t="s">
        <v>121</v>
      </c>
      <c r="N108" s="43" t="s">
        <v>86</v>
      </c>
      <c r="O108" s="43" t="s">
        <v>446</v>
      </c>
      <c r="P108" s="51">
        <v>2800</v>
      </c>
      <c r="Q108" s="41" t="s">
        <v>5</v>
      </c>
      <c r="R108" s="45" t="s">
        <v>447</v>
      </c>
      <c r="S108" s="46" t="s">
        <v>161</v>
      </c>
    </row>
    <row r="109" spans="1:20" ht="126" customHeight="1">
      <c r="A109" s="46" t="s">
        <v>385</v>
      </c>
      <c r="B109" s="43" t="s">
        <v>57</v>
      </c>
      <c r="C109" s="261">
        <v>45812</v>
      </c>
      <c r="D109" s="40">
        <f t="shared" si="1"/>
        <v>45902</v>
      </c>
      <c r="E109" s="40" t="s">
        <v>58</v>
      </c>
      <c r="F109" s="36" t="s">
        <v>448</v>
      </c>
      <c r="G109" s="41" t="s">
        <v>25</v>
      </c>
      <c r="H109" s="46" t="s">
        <v>410</v>
      </c>
      <c r="I109" s="43" t="s">
        <v>5</v>
      </c>
      <c r="J109" s="47" t="s">
        <v>94</v>
      </c>
      <c r="K109" s="43" t="s">
        <v>95</v>
      </c>
      <c r="L109" s="41">
        <v>90</v>
      </c>
      <c r="M109" s="43" t="s">
        <v>90</v>
      </c>
      <c r="N109" s="43" t="s">
        <v>130</v>
      </c>
      <c r="O109" s="43" t="s">
        <v>449</v>
      </c>
      <c r="P109" s="51">
        <v>87000</v>
      </c>
      <c r="Q109" s="51">
        <v>9000</v>
      </c>
      <c r="R109" s="48" t="s">
        <v>450</v>
      </c>
      <c r="S109" s="43" t="s">
        <v>68</v>
      </c>
    </row>
    <row r="110" spans="1:20" ht="130.5" customHeight="1">
      <c r="A110" s="46" t="s">
        <v>385</v>
      </c>
      <c r="B110" s="46" t="s">
        <v>57</v>
      </c>
      <c r="C110" s="50">
        <v>45812</v>
      </c>
      <c r="D110" s="40" t="str">
        <f t="shared" si="1"/>
        <v>Not recommended</v>
      </c>
      <c r="E110" s="40" t="s">
        <v>58</v>
      </c>
      <c r="F110" s="36" t="s">
        <v>451</v>
      </c>
      <c r="G110" s="43" t="s">
        <v>16</v>
      </c>
      <c r="H110" s="46" t="s">
        <v>452</v>
      </c>
      <c r="I110" s="43" t="s">
        <v>10</v>
      </c>
      <c r="J110" s="47" t="s">
        <v>61</v>
      </c>
      <c r="K110" s="43" t="s">
        <v>62</v>
      </c>
      <c r="L110" s="43" t="s">
        <v>10</v>
      </c>
      <c r="M110" s="43" t="s">
        <v>184</v>
      </c>
      <c r="N110" s="43" t="s">
        <v>11</v>
      </c>
      <c r="O110" s="43" t="s">
        <v>11</v>
      </c>
      <c r="P110" s="43" t="s">
        <v>11</v>
      </c>
      <c r="Q110" s="43" t="s">
        <v>11</v>
      </c>
      <c r="R110" s="45" t="s">
        <v>453</v>
      </c>
      <c r="S110" s="46" t="s">
        <v>68</v>
      </c>
    </row>
    <row r="111" spans="1:20" ht="200.25" customHeight="1">
      <c r="A111" s="46" t="s">
        <v>385</v>
      </c>
      <c r="B111" s="46" t="s">
        <v>57</v>
      </c>
      <c r="C111" s="50">
        <v>45826</v>
      </c>
      <c r="D111" s="40">
        <f t="shared" si="1"/>
        <v>45916</v>
      </c>
      <c r="E111" s="40" t="s">
        <v>58</v>
      </c>
      <c r="F111" s="36" t="s">
        <v>454</v>
      </c>
      <c r="G111" s="46" t="s">
        <v>39</v>
      </c>
      <c r="H111" s="46" t="s">
        <v>455</v>
      </c>
      <c r="I111" s="43" t="s">
        <v>5</v>
      </c>
      <c r="J111" s="44" t="s">
        <v>94</v>
      </c>
      <c r="K111" s="43" t="s">
        <v>62</v>
      </c>
      <c r="L111" s="43">
        <v>90</v>
      </c>
      <c r="M111" s="46" t="s">
        <v>64</v>
      </c>
      <c r="N111" s="43" t="s">
        <v>225</v>
      </c>
      <c r="O111" s="43" t="s">
        <v>456</v>
      </c>
      <c r="P111" s="51">
        <v>1800</v>
      </c>
      <c r="Q111" s="41">
        <v>930</v>
      </c>
      <c r="R111" s="45" t="s">
        <v>457</v>
      </c>
      <c r="S111" s="46" t="s">
        <v>68</v>
      </c>
    </row>
    <row r="112" spans="1:20" ht="128.25" customHeight="1">
      <c r="A112" s="46" t="s">
        <v>385</v>
      </c>
      <c r="B112" s="46" t="s">
        <v>57</v>
      </c>
      <c r="C112" s="261">
        <v>45827</v>
      </c>
      <c r="D112" s="40">
        <f t="shared" si="1"/>
        <v>45857</v>
      </c>
      <c r="E112" s="251" t="s">
        <v>58</v>
      </c>
      <c r="F112" s="32" t="s">
        <v>458</v>
      </c>
      <c r="G112" s="46" t="s">
        <v>14</v>
      </c>
      <c r="H112" s="43" t="s">
        <v>126</v>
      </c>
      <c r="I112" s="43" t="s">
        <v>5</v>
      </c>
      <c r="J112" s="47" t="s">
        <v>61</v>
      </c>
      <c r="K112" s="43" t="s">
        <v>62</v>
      </c>
      <c r="L112" s="41">
        <v>30</v>
      </c>
      <c r="M112" s="43" t="s">
        <v>121</v>
      </c>
      <c r="N112" s="43" t="s">
        <v>86</v>
      </c>
      <c r="O112" s="43" t="s">
        <v>459</v>
      </c>
      <c r="P112" s="41">
        <v>570</v>
      </c>
      <c r="Q112" s="41">
        <v>90</v>
      </c>
      <c r="R112" s="45" t="s">
        <v>460</v>
      </c>
      <c r="S112" s="46" t="s">
        <v>161</v>
      </c>
    </row>
    <row r="113" spans="1:20" ht="128.25" customHeight="1">
      <c r="A113" s="46" t="s">
        <v>385</v>
      </c>
      <c r="B113" s="46" t="s">
        <v>57</v>
      </c>
      <c r="C113" s="261">
        <v>45827</v>
      </c>
      <c r="D113" s="40" t="str">
        <f t="shared" si="1"/>
        <v>n/a - terminated</v>
      </c>
      <c r="E113" s="40" t="s">
        <v>74</v>
      </c>
      <c r="F113" s="32" t="s">
        <v>461</v>
      </c>
      <c r="G113" s="46" t="s">
        <v>14</v>
      </c>
      <c r="H113" s="43" t="s">
        <v>126</v>
      </c>
      <c r="I113" s="46" t="s">
        <v>13</v>
      </c>
      <c r="J113" s="44" t="s">
        <v>34</v>
      </c>
      <c r="K113" s="43" t="s">
        <v>34</v>
      </c>
      <c r="L113" s="43" t="s">
        <v>77</v>
      </c>
      <c r="M113" s="41" t="s">
        <v>77</v>
      </c>
      <c r="N113" s="41" t="s">
        <v>77</v>
      </c>
      <c r="O113" s="41" t="s">
        <v>77</v>
      </c>
      <c r="P113" s="43" t="s">
        <v>77</v>
      </c>
      <c r="Q113" s="43" t="s">
        <v>77</v>
      </c>
      <c r="R113" s="45" t="s">
        <v>462</v>
      </c>
      <c r="S113" s="46" t="s">
        <v>68</v>
      </c>
    </row>
    <row r="114" spans="1:20" ht="180" customHeight="1">
      <c r="A114" s="46" t="s">
        <v>385</v>
      </c>
      <c r="B114" s="46" t="s">
        <v>57</v>
      </c>
      <c r="C114" s="50">
        <v>45832</v>
      </c>
      <c r="D114" s="40">
        <f t="shared" si="1"/>
        <v>45922</v>
      </c>
      <c r="E114" s="40" t="s">
        <v>58</v>
      </c>
      <c r="F114" s="36" t="s">
        <v>463</v>
      </c>
      <c r="G114" s="41" t="s">
        <v>26</v>
      </c>
      <c r="H114" s="46" t="s">
        <v>174</v>
      </c>
      <c r="I114" s="43" t="s">
        <v>5</v>
      </c>
      <c r="J114" s="47" t="s">
        <v>61</v>
      </c>
      <c r="K114" s="43" t="s">
        <v>62</v>
      </c>
      <c r="L114" s="43">
        <v>90</v>
      </c>
      <c r="M114" s="43" t="s">
        <v>121</v>
      </c>
      <c r="N114" s="43" t="s">
        <v>130</v>
      </c>
      <c r="O114" s="43" t="s">
        <v>464</v>
      </c>
      <c r="P114" s="51">
        <v>200</v>
      </c>
      <c r="Q114" s="41">
        <v>55</v>
      </c>
      <c r="R114" s="45" t="s">
        <v>465</v>
      </c>
      <c r="S114" s="46" t="s">
        <v>68</v>
      </c>
    </row>
    <row r="115" spans="1:20" ht="143.25" customHeight="1">
      <c r="A115" s="46" t="s">
        <v>385</v>
      </c>
      <c r="B115" s="46" t="s">
        <v>57</v>
      </c>
      <c r="C115" s="261">
        <v>45833</v>
      </c>
      <c r="D115" s="40">
        <f t="shared" si="1"/>
        <v>45923</v>
      </c>
      <c r="E115" s="62" t="s">
        <v>58</v>
      </c>
      <c r="F115" s="33" t="s">
        <v>466</v>
      </c>
      <c r="G115" s="46" t="s">
        <v>36</v>
      </c>
      <c r="H115" s="84" t="s">
        <v>467</v>
      </c>
      <c r="I115" s="43" t="s">
        <v>5</v>
      </c>
      <c r="J115" s="46" t="s">
        <v>94</v>
      </c>
      <c r="K115" s="43" t="s">
        <v>62</v>
      </c>
      <c r="L115" s="43">
        <v>90</v>
      </c>
      <c r="M115" s="41" t="s">
        <v>90</v>
      </c>
      <c r="N115" s="43" t="s">
        <v>130</v>
      </c>
      <c r="O115" s="43" t="s">
        <v>468</v>
      </c>
      <c r="P115" s="53">
        <v>4200</v>
      </c>
      <c r="Q115" s="41">
        <v>900</v>
      </c>
      <c r="R115" s="45" t="s">
        <v>469</v>
      </c>
      <c r="S115" s="46" t="s">
        <v>68</v>
      </c>
    </row>
    <row r="116" spans="1:20" ht="104.25" customHeight="1">
      <c r="A116" s="46" t="s">
        <v>385</v>
      </c>
      <c r="B116" s="46" t="s">
        <v>57</v>
      </c>
      <c r="C116" s="261">
        <v>45833</v>
      </c>
      <c r="D116" s="40" t="str">
        <f t="shared" si="1"/>
        <v>n/a - terminated</v>
      </c>
      <c r="E116" s="40" t="s">
        <v>74</v>
      </c>
      <c r="F116" s="36" t="s">
        <v>470</v>
      </c>
      <c r="G116" s="46" t="s">
        <v>24</v>
      </c>
      <c r="H116" s="46" t="s">
        <v>344</v>
      </c>
      <c r="I116" s="46" t="s">
        <v>13</v>
      </c>
      <c r="J116" s="44" t="s">
        <v>34</v>
      </c>
      <c r="K116" s="43" t="s">
        <v>34</v>
      </c>
      <c r="L116" s="43" t="s">
        <v>77</v>
      </c>
      <c r="M116" s="41" t="s">
        <v>77</v>
      </c>
      <c r="N116" s="41" t="s">
        <v>77</v>
      </c>
      <c r="O116" s="41" t="s">
        <v>77</v>
      </c>
      <c r="P116" s="43" t="s">
        <v>77</v>
      </c>
      <c r="Q116" s="43" t="s">
        <v>77</v>
      </c>
      <c r="R116" s="45" t="s">
        <v>471</v>
      </c>
      <c r="S116" s="43" t="s">
        <v>124</v>
      </c>
    </row>
    <row r="117" spans="1:20" ht="153.75" customHeight="1">
      <c r="A117" s="46" t="s">
        <v>385</v>
      </c>
      <c r="B117" s="46" t="s">
        <v>57</v>
      </c>
      <c r="C117" s="261">
        <v>45840</v>
      </c>
      <c r="D117" s="40">
        <f t="shared" si="1"/>
        <v>45870</v>
      </c>
      <c r="E117" s="59" t="s">
        <v>58</v>
      </c>
      <c r="F117" s="32" t="s">
        <v>472</v>
      </c>
      <c r="G117" s="46" t="s">
        <v>36</v>
      </c>
      <c r="H117" s="43" t="s">
        <v>467</v>
      </c>
      <c r="I117" s="43" t="s">
        <v>12</v>
      </c>
      <c r="J117" s="44" t="s">
        <v>94</v>
      </c>
      <c r="K117" s="43" t="s">
        <v>95</v>
      </c>
      <c r="L117" s="41">
        <v>30</v>
      </c>
      <c r="M117" s="41" t="s">
        <v>90</v>
      </c>
      <c r="N117" s="43" t="s">
        <v>130</v>
      </c>
      <c r="O117" s="43" t="s">
        <v>473</v>
      </c>
      <c r="P117" s="51">
        <v>491000</v>
      </c>
      <c r="Q117" s="51">
        <v>37500</v>
      </c>
      <c r="R117" s="45" t="s">
        <v>474</v>
      </c>
      <c r="S117" s="46" t="s">
        <v>161</v>
      </c>
    </row>
    <row r="118" spans="1:20" ht="147" customHeight="1">
      <c r="A118" s="46" t="s">
        <v>385</v>
      </c>
      <c r="B118" s="46" t="s">
        <v>57</v>
      </c>
      <c r="C118" s="261">
        <v>45840</v>
      </c>
      <c r="D118" s="40" t="str">
        <f t="shared" si="1"/>
        <v>n/a - terminated</v>
      </c>
      <c r="E118" s="40" t="s">
        <v>74</v>
      </c>
      <c r="F118" s="32" t="s">
        <v>475</v>
      </c>
      <c r="G118" s="46" t="s">
        <v>14</v>
      </c>
      <c r="H118" s="46" t="s">
        <v>126</v>
      </c>
      <c r="I118" s="43" t="s">
        <v>13</v>
      </c>
      <c r="J118" s="44" t="s">
        <v>34</v>
      </c>
      <c r="K118" s="43" t="s">
        <v>34</v>
      </c>
      <c r="L118" s="43" t="s">
        <v>77</v>
      </c>
      <c r="M118" s="41" t="s">
        <v>77</v>
      </c>
      <c r="N118" s="41" t="s">
        <v>77</v>
      </c>
      <c r="O118" s="41" t="s">
        <v>77</v>
      </c>
      <c r="P118" s="43" t="s">
        <v>77</v>
      </c>
      <c r="Q118" s="43" t="s">
        <v>77</v>
      </c>
      <c r="R118" s="45" t="s">
        <v>476</v>
      </c>
      <c r="S118" s="46" t="s">
        <v>68</v>
      </c>
    </row>
    <row r="119" spans="1:20" ht="182.25" customHeight="1">
      <c r="A119" s="46" t="s">
        <v>385</v>
      </c>
      <c r="B119" s="46" t="s">
        <v>57</v>
      </c>
      <c r="C119" s="261">
        <v>45840</v>
      </c>
      <c r="D119" s="40">
        <f t="shared" si="1"/>
        <v>45930</v>
      </c>
      <c r="E119" s="40" t="s">
        <v>58</v>
      </c>
      <c r="F119" s="36" t="s">
        <v>477</v>
      </c>
      <c r="G119" s="46" t="s">
        <v>39</v>
      </c>
      <c r="H119" s="46" t="s">
        <v>163</v>
      </c>
      <c r="I119" s="43" t="s">
        <v>5</v>
      </c>
      <c r="J119" s="47" t="s">
        <v>164</v>
      </c>
      <c r="K119" s="43" t="s">
        <v>62</v>
      </c>
      <c r="L119" s="43">
        <v>90</v>
      </c>
      <c r="M119" s="46" t="s">
        <v>121</v>
      </c>
      <c r="N119" s="43" t="s">
        <v>86</v>
      </c>
      <c r="O119" s="43" t="s">
        <v>446</v>
      </c>
      <c r="P119" s="51">
        <v>67500</v>
      </c>
      <c r="Q119" s="51">
        <v>7000</v>
      </c>
      <c r="R119" s="45" t="s">
        <v>478</v>
      </c>
      <c r="S119" s="43" t="s">
        <v>68</v>
      </c>
    </row>
    <row r="120" spans="1:20" ht="153.75" customHeight="1">
      <c r="A120" s="46" t="s">
        <v>385</v>
      </c>
      <c r="B120" s="43" t="s">
        <v>57</v>
      </c>
      <c r="C120" s="50">
        <v>45848</v>
      </c>
      <c r="D120" s="40">
        <f t="shared" si="1"/>
        <v>45878</v>
      </c>
      <c r="E120" s="59" t="s">
        <v>58</v>
      </c>
      <c r="F120" s="32" t="s">
        <v>479</v>
      </c>
      <c r="G120" s="42" t="s">
        <v>22</v>
      </c>
      <c r="H120" s="43" t="s">
        <v>480</v>
      </c>
      <c r="I120" s="43" t="s">
        <v>5</v>
      </c>
      <c r="J120" s="44" t="s">
        <v>94</v>
      </c>
      <c r="K120" s="43" t="s">
        <v>62</v>
      </c>
      <c r="L120" s="41">
        <v>30</v>
      </c>
      <c r="M120" s="35" t="s">
        <v>481</v>
      </c>
      <c r="N120" s="43" t="s">
        <v>130</v>
      </c>
      <c r="O120" s="43" t="s">
        <v>482</v>
      </c>
      <c r="P120" s="51">
        <v>33000</v>
      </c>
      <c r="Q120" s="41" t="s">
        <v>12</v>
      </c>
      <c r="R120" s="45" t="s">
        <v>483</v>
      </c>
      <c r="S120" s="46" t="s">
        <v>161</v>
      </c>
      <c r="T120" s="212"/>
    </row>
    <row r="121" spans="1:20" ht="137.25" customHeight="1">
      <c r="A121" s="46" t="s">
        <v>385</v>
      </c>
      <c r="B121" s="43" t="s">
        <v>57</v>
      </c>
      <c r="C121" s="261">
        <v>45848</v>
      </c>
      <c r="D121" s="40">
        <f t="shared" si="1"/>
        <v>45878</v>
      </c>
      <c r="E121" s="40" t="s">
        <v>58</v>
      </c>
      <c r="F121" s="36" t="s">
        <v>484</v>
      </c>
      <c r="G121" s="41" t="s">
        <v>14</v>
      </c>
      <c r="H121" s="46" t="s">
        <v>85</v>
      </c>
      <c r="I121" s="43" t="s">
        <v>5</v>
      </c>
      <c r="J121" s="44" t="s">
        <v>61</v>
      </c>
      <c r="K121" s="43" t="s">
        <v>62</v>
      </c>
      <c r="L121" s="41">
        <v>30</v>
      </c>
      <c r="M121" s="41" t="s">
        <v>90</v>
      </c>
      <c r="N121" s="41" t="s">
        <v>65</v>
      </c>
      <c r="O121" s="43" t="s">
        <v>485</v>
      </c>
      <c r="P121" s="41">
        <v>240</v>
      </c>
      <c r="Q121" s="41">
        <v>120</v>
      </c>
      <c r="R121" s="48" t="s">
        <v>486</v>
      </c>
      <c r="S121" s="46" t="s">
        <v>161</v>
      </c>
    </row>
    <row r="122" spans="1:20" ht="158.85" customHeight="1">
      <c r="A122" s="46" t="s">
        <v>385</v>
      </c>
      <c r="B122" s="46" t="s">
        <v>57</v>
      </c>
      <c r="C122" s="50">
        <v>45861</v>
      </c>
      <c r="D122" s="40">
        <f t="shared" si="1"/>
        <v>45951</v>
      </c>
      <c r="E122" s="40" t="s">
        <v>58</v>
      </c>
      <c r="F122" s="32" t="s">
        <v>487</v>
      </c>
      <c r="G122" s="46" t="s">
        <v>14</v>
      </c>
      <c r="H122" s="43" t="s">
        <v>246</v>
      </c>
      <c r="I122" s="43" t="s">
        <v>5</v>
      </c>
      <c r="J122" s="44" t="s">
        <v>61</v>
      </c>
      <c r="K122" s="43" t="s">
        <v>62</v>
      </c>
      <c r="L122" s="43">
        <v>90</v>
      </c>
      <c r="M122" s="41" t="s">
        <v>90</v>
      </c>
      <c r="N122" s="43" t="s">
        <v>65</v>
      </c>
      <c r="O122" s="43" t="s">
        <v>488</v>
      </c>
      <c r="P122" s="51">
        <v>4800</v>
      </c>
      <c r="Q122" s="53">
        <v>1100</v>
      </c>
      <c r="R122" s="45" t="s">
        <v>489</v>
      </c>
      <c r="S122" s="46" t="s">
        <v>68</v>
      </c>
    </row>
    <row r="123" spans="1:20" ht="93" customHeight="1">
      <c r="A123" s="46" t="s">
        <v>385</v>
      </c>
      <c r="B123" s="46" t="s">
        <v>57</v>
      </c>
      <c r="C123" s="261">
        <v>45861</v>
      </c>
      <c r="D123" s="40" t="str">
        <f t="shared" si="1"/>
        <v>n/a - terminated</v>
      </c>
      <c r="E123" s="40" t="s">
        <v>74</v>
      </c>
      <c r="F123" s="184" t="s">
        <v>490</v>
      </c>
      <c r="G123" s="46" t="s">
        <v>28</v>
      </c>
      <c r="H123" s="43" t="s">
        <v>491</v>
      </c>
      <c r="I123" s="43" t="s">
        <v>13</v>
      </c>
      <c r="J123" s="47" t="s">
        <v>34</v>
      </c>
      <c r="K123" s="43" t="s">
        <v>34</v>
      </c>
      <c r="L123" s="41" t="s">
        <v>77</v>
      </c>
      <c r="M123" s="41" t="s">
        <v>77</v>
      </c>
      <c r="N123" s="41" t="s">
        <v>77</v>
      </c>
      <c r="O123" s="41" t="s">
        <v>77</v>
      </c>
      <c r="P123" s="43" t="s">
        <v>77</v>
      </c>
      <c r="Q123" s="43" t="s">
        <v>77</v>
      </c>
      <c r="R123" s="74" t="s">
        <v>492</v>
      </c>
      <c r="S123" s="43" t="s">
        <v>68</v>
      </c>
    </row>
    <row r="124" spans="1:20" ht="107.25" customHeight="1">
      <c r="A124" s="46" t="s">
        <v>385</v>
      </c>
      <c r="B124" s="46" t="s">
        <v>57</v>
      </c>
      <c r="C124" s="261">
        <v>45861</v>
      </c>
      <c r="D124" s="40" t="str">
        <f t="shared" si="1"/>
        <v>n/a - terminated</v>
      </c>
      <c r="E124" s="40" t="s">
        <v>74</v>
      </c>
      <c r="F124" s="71" t="s">
        <v>493</v>
      </c>
      <c r="G124" s="46" t="s">
        <v>14</v>
      </c>
      <c r="H124" s="91" t="s">
        <v>85</v>
      </c>
      <c r="I124" s="43" t="s">
        <v>13</v>
      </c>
      <c r="J124" s="47" t="s">
        <v>34</v>
      </c>
      <c r="K124" s="43" t="s">
        <v>34</v>
      </c>
      <c r="L124" s="41" t="s">
        <v>77</v>
      </c>
      <c r="M124" s="41" t="s">
        <v>77</v>
      </c>
      <c r="N124" s="41" t="s">
        <v>77</v>
      </c>
      <c r="O124" s="41" t="s">
        <v>77</v>
      </c>
      <c r="P124" s="43" t="s">
        <v>77</v>
      </c>
      <c r="Q124" s="43" t="s">
        <v>77</v>
      </c>
      <c r="R124" s="74" t="s">
        <v>494</v>
      </c>
      <c r="S124" s="43" t="s">
        <v>68</v>
      </c>
    </row>
    <row r="125" spans="1:20" ht="107.25" customHeight="1">
      <c r="A125" s="46" t="s">
        <v>385</v>
      </c>
      <c r="B125" s="46" t="s">
        <v>57</v>
      </c>
      <c r="C125" s="261">
        <v>45861</v>
      </c>
      <c r="D125" s="40" t="str">
        <f t="shared" si="1"/>
        <v>n/a - terminated</v>
      </c>
      <c r="E125" s="40" t="s">
        <v>74</v>
      </c>
      <c r="F125" s="71" t="s">
        <v>495</v>
      </c>
      <c r="G125" s="46" t="s">
        <v>14</v>
      </c>
      <c r="H125" s="91" t="s">
        <v>80</v>
      </c>
      <c r="I125" s="43" t="s">
        <v>13</v>
      </c>
      <c r="J125" s="47" t="s">
        <v>34</v>
      </c>
      <c r="K125" s="43" t="s">
        <v>34</v>
      </c>
      <c r="L125" s="41" t="s">
        <v>77</v>
      </c>
      <c r="M125" s="41" t="s">
        <v>77</v>
      </c>
      <c r="N125" s="41" t="s">
        <v>77</v>
      </c>
      <c r="O125" s="41" t="s">
        <v>77</v>
      </c>
      <c r="P125" s="43" t="s">
        <v>77</v>
      </c>
      <c r="Q125" s="43" t="s">
        <v>77</v>
      </c>
      <c r="R125" s="74" t="s">
        <v>496</v>
      </c>
      <c r="S125" s="43" t="s">
        <v>68</v>
      </c>
    </row>
    <row r="126" spans="1:20" ht="128.25" customHeight="1">
      <c r="A126" s="62" t="s">
        <v>385</v>
      </c>
      <c r="B126" s="46" t="s">
        <v>57</v>
      </c>
      <c r="C126" s="262">
        <v>45868</v>
      </c>
      <c r="D126" s="40">
        <f t="shared" si="1"/>
        <v>45898</v>
      </c>
      <c r="E126" s="62" t="s">
        <v>58</v>
      </c>
      <c r="F126" s="37" t="s">
        <v>497</v>
      </c>
      <c r="G126" s="42" t="s">
        <v>24</v>
      </c>
      <c r="H126" s="84" t="s">
        <v>170</v>
      </c>
      <c r="I126" s="43" t="s">
        <v>5</v>
      </c>
      <c r="J126" s="44" t="s">
        <v>61</v>
      </c>
      <c r="K126" s="43" t="s">
        <v>62</v>
      </c>
      <c r="L126" s="43">
        <v>30</v>
      </c>
      <c r="M126" s="42" t="s">
        <v>90</v>
      </c>
      <c r="N126" s="41" t="s">
        <v>86</v>
      </c>
      <c r="O126" s="225" t="s">
        <v>406</v>
      </c>
      <c r="P126" s="51">
        <v>7500</v>
      </c>
      <c r="Q126" s="41" t="s">
        <v>5</v>
      </c>
      <c r="R126" s="45" t="s">
        <v>498</v>
      </c>
      <c r="S126" s="43" t="s">
        <v>161</v>
      </c>
    </row>
    <row r="127" spans="1:20" ht="124.5" customHeight="1">
      <c r="A127" s="46" t="s">
        <v>385</v>
      </c>
      <c r="B127" s="46" t="s">
        <v>57</v>
      </c>
      <c r="C127" s="261">
        <v>45875</v>
      </c>
      <c r="D127" s="40">
        <f t="shared" si="1"/>
        <v>45965</v>
      </c>
      <c r="E127" s="59" t="s">
        <v>58</v>
      </c>
      <c r="F127" s="32" t="s">
        <v>1851</v>
      </c>
      <c r="G127" s="42" t="s">
        <v>14</v>
      </c>
      <c r="H127" s="46" t="s">
        <v>183</v>
      </c>
      <c r="I127" s="43" t="s">
        <v>5</v>
      </c>
      <c r="J127" s="44" t="s">
        <v>61</v>
      </c>
      <c r="K127" s="43" t="s">
        <v>62</v>
      </c>
      <c r="L127" s="43">
        <v>90</v>
      </c>
      <c r="M127" s="35" t="s">
        <v>90</v>
      </c>
      <c r="N127" s="43" t="s">
        <v>65</v>
      </c>
      <c r="O127" s="43" t="s">
        <v>499</v>
      </c>
      <c r="P127" s="51">
        <v>8200</v>
      </c>
      <c r="Q127" s="51">
        <v>4400</v>
      </c>
      <c r="R127" s="45" t="s">
        <v>1852</v>
      </c>
      <c r="S127" s="46" t="s">
        <v>68</v>
      </c>
      <c r="T127" s="212"/>
    </row>
    <row r="128" spans="1:20" ht="143.25" customHeight="1">
      <c r="A128" s="46" t="s">
        <v>385</v>
      </c>
      <c r="B128" s="46" t="s">
        <v>57</v>
      </c>
      <c r="C128" s="261">
        <v>45875</v>
      </c>
      <c r="D128" s="40">
        <f t="shared" si="1"/>
        <v>45965</v>
      </c>
      <c r="E128" s="40" t="s">
        <v>58</v>
      </c>
      <c r="F128" s="37" t="s">
        <v>500</v>
      </c>
      <c r="G128" s="41" t="s">
        <v>20</v>
      </c>
      <c r="H128" s="46" t="s">
        <v>501</v>
      </c>
      <c r="I128" s="43" t="s">
        <v>7</v>
      </c>
      <c r="J128" s="44" t="s">
        <v>94</v>
      </c>
      <c r="K128" s="43" t="s">
        <v>95</v>
      </c>
      <c r="L128" s="41">
        <v>90</v>
      </c>
      <c r="M128" s="35" t="s">
        <v>90</v>
      </c>
      <c r="N128" s="43" t="s">
        <v>225</v>
      </c>
      <c r="O128" s="43" t="s">
        <v>502</v>
      </c>
      <c r="P128" s="51">
        <v>24300</v>
      </c>
      <c r="Q128" s="53">
        <v>7600</v>
      </c>
      <c r="R128" s="45" t="s">
        <v>503</v>
      </c>
      <c r="S128" s="46" t="s">
        <v>68</v>
      </c>
      <c r="T128" s="212"/>
    </row>
    <row r="129" spans="1:20" ht="99.75" customHeight="1">
      <c r="A129" s="46" t="s">
        <v>385</v>
      </c>
      <c r="B129" s="46" t="s">
        <v>57</v>
      </c>
      <c r="C129" s="261">
        <v>45882</v>
      </c>
      <c r="D129" s="40" t="str">
        <f t="shared" si="1"/>
        <v xml:space="preserve">Not recommended  </v>
      </c>
      <c r="E129" s="62" t="s">
        <v>58</v>
      </c>
      <c r="F129" s="36" t="s">
        <v>504</v>
      </c>
      <c r="G129" s="42" t="s">
        <v>17</v>
      </c>
      <c r="H129" s="46" t="s">
        <v>505</v>
      </c>
      <c r="I129" s="43" t="s">
        <v>10</v>
      </c>
      <c r="J129" s="47" t="s">
        <v>34</v>
      </c>
      <c r="K129" s="43" t="s">
        <v>34</v>
      </c>
      <c r="L129" s="43" t="s">
        <v>11</v>
      </c>
      <c r="M129" s="64" t="s">
        <v>506</v>
      </c>
      <c r="N129" s="41" t="s">
        <v>10</v>
      </c>
      <c r="O129" s="43" t="s">
        <v>507</v>
      </c>
      <c r="P129" s="43" t="s">
        <v>10</v>
      </c>
      <c r="Q129" s="43" t="s">
        <v>10</v>
      </c>
      <c r="R129" s="45" t="s">
        <v>508</v>
      </c>
      <c r="S129" s="43" t="s">
        <v>68</v>
      </c>
    </row>
    <row r="130" spans="1:20" ht="96" customHeight="1">
      <c r="A130" s="46" t="s">
        <v>385</v>
      </c>
      <c r="B130" s="46" t="s">
        <v>57</v>
      </c>
      <c r="C130" s="261">
        <v>45882</v>
      </c>
      <c r="D130" s="40" t="str">
        <f t="shared" ref="D130:D196" si="2">IF(ISTEXT(L130),L130,L130+C130)</f>
        <v>n/a - terminated</v>
      </c>
      <c r="E130" s="40" t="s">
        <v>74</v>
      </c>
      <c r="F130" s="258" t="s">
        <v>509</v>
      </c>
      <c r="G130" s="46" t="s">
        <v>14</v>
      </c>
      <c r="H130" s="46" t="s">
        <v>183</v>
      </c>
      <c r="I130" s="43" t="s">
        <v>13</v>
      </c>
      <c r="J130" s="47" t="s">
        <v>34</v>
      </c>
      <c r="K130" s="43" t="s">
        <v>34</v>
      </c>
      <c r="L130" s="41" t="s">
        <v>77</v>
      </c>
      <c r="M130" s="41" t="s">
        <v>77</v>
      </c>
      <c r="N130" s="41" t="s">
        <v>77</v>
      </c>
      <c r="O130" s="41" t="s">
        <v>77</v>
      </c>
      <c r="P130" s="43" t="s">
        <v>77</v>
      </c>
      <c r="Q130" s="43" t="s">
        <v>77</v>
      </c>
      <c r="R130" s="257" t="s">
        <v>510</v>
      </c>
      <c r="S130" s="43" t="s">
        <v>68</v>
      </c>
    </row>
    <row r="131" spans="1:20" ht="101.1" customHeight="1">
      <c r="A131" s="46" t="s">
        <v>385</v>
      </c>
      <c r="B131" s="46" t="s">
        <v>57</v>
      </c>
      <c r="C131" s="261">
        <v>45888</v>
      </c>
      <c r="D131" s="40">
        <f t="shared" si="2"/>
        <v>45978</v>
      </c>
      <c r="E131" s="40" t="s">
        <v>58</v>
      </c>
      <c r="F131" s="32" t="s">
        <v>511</v>
      </c>
      <c r="G131" s="46" t="s">
        <v>14</v>
      </c>
      <c r="H131" s="43" t="s">
        <v>158</v>
      </c>
      <c r="I131" s="43" t="s">
        <v>5</v>
      </c>
      <c r="J131" s="47" t="s">
        <v>61</v>
      </c>
      <c r="K131" s="43" t="s">
        <v>62</v>
      </c>
      <c r="L131" s="43">
        <v>90</v>
      </c>
      <c r="M131" s="43" t="s">
        <v>64</v>
      </c>
      <c r="N131" s="43" t="s">
        <v>65</v>
      </c>
      <c r="O131" s="43" t="s">
        <v>512</v>
      </c>
      <c r="P131" s="51">
        <v>1200</v>
      </c>
      <c r="Q131" s="215">
        <v>200</v>
      </c>
      <c r="R131" s="45" t="s">
        <v>513</v>
      </c>
      <c r="S131" s="43" t="s">
        <v>68</v>
      </c>
    </row>
    <row r="132" spans="1:20" ht="98.25" customHeight="1">
      <c r="A132" s="46" t="s">
        <v>385</v>
      </c>
      <c r="B132" s="46" t="s">
        <v>57</v>
      </c>
      <c r="C132" s="261">
        <v>45889</v>
      </c>
      <c r="D132" s="40" t="str">
        <f t="shared" si="2"/>
        <v xml:space="preserve">Not recommended  </v>
      </c>
      <c r="E132" s="62" t="s">
        <v>58</v>
      </c>
      <c r="F132" s="32" t="s">
        <v>514</v>
      </c>
      <c r="G132" s="46" t="s">
        <v>14</v>
      </c>
      <c r="H132" s="43" t="s">
        <v>126</v>
      </c>
      <c r="I132" s="43" t="s">
        <v>10</v>
      </c>
      <c r="J132" s="44" t="s">
        <v>34</v>
      </c>
      <c r="K132" s="43" t="s">
        <v>34</v>
      </c>
      <c r="L132" s="43" t="s">
        <v>11</v>
      </c>
      <c r="M132" s="41" t="s">
        <v>64</v>
      </c>
      <c r="N132" s="43" t="s">
        <v>11</v>
      </c>
      <c r="O132" s="43" t="s">
        <v>11</v>
      </c>
      <c r="P132" s="43" t="s">
        <v>11</v>
      </c>
      <c r="Q132" s="43" t="s">
        <v>11</v>
      </c>
      <c r="R132" s="45" t="s">
        <v>515</v>
      </c>
      <c r="S132" s="46" t="s">
        <v>68</v>
      </c>
    </row>
    <row r="133" spans="1:20" ht="96" customHeight="1">
      <c r="A133" s="46" t="s">
        <v>385</v>
      </c>
      <c r="B133" s="46" t="s">
        <v>57</v>
      </c>
      <c r="C133" s="261">
        <v>45896</v>
      </c>
      <c r="D133" s="40">
        <f t="shared" si="2"/>
        <v>45986</v>
      </c>
      <c r="E133" s="62" t="s">
        <v>58</v>
      </c>
      <c r="F133" s="36" t="s">
        <v>516</v>
      </c>
      <c r="G133" s="42" t="s">
        <v>14</v>
      </c>
      <c r="H133" s="46" t="s">
        <v>60</v>
      </c>
      <c r="I133" s="46" t="s">
        <v>5</v>
      </c>
      <c r="J133" s="47" t="s">
        <v>61</v>
      </c>
      <c r="K133" s="43" t="s">
        <v>62</v>
      </c>
      <c r="L133" s="43">
        <v>90</v>
      </c>
      <c r="M133" s="43" t="s">
        <v>64</v>
      </c>
      <c r="N133" s="43" t="s">
        <v>65</v>
      </c>
      <c r="O133" s="43" t="s">
        <v>517</v>
      </c>
      <c r="P133" s="53">
        <v>2000</v>
      </c>
      <c r="Q133" s="53">
        <v>1300</v>
      </c>
      <c r="R133" s="45" t="s">
        <v>518</v>
      </c>
      <c r="S133" s="43" t="s">
        <v>68</v>
      </c>
      <c r="T133" s="212"/>
    </row>
    <row r="134" spans="1:20" ht="106.5" customHeight="1">
      <c r="A134" s="46" t="s">
        <v>385</v>
      </c>
      <c r="B134" s="46" t="s">
        <v>57</v>
      </c>
      <c r="C134" s="261">
        <v>45897</v>
      </c>
      <c r="D134" s="40">
        <f t="shared" si="2"/>
        <v>45987</v>
      </c>
      <c r="E134" s="62" t="s">
        <v>58</v>
      </c>
      <c r="F134" s="36" t="s">
        <v>519</v>
      </c>
      <c r="G134" s="42" t="s">
        <v>35</v>
      </c>
      <c r="H134" s="46" t="s">
        <v>520</v>
      </c>
      <c r="I134" s="46" t="s">
        <v>5</v>
      </c>
      <c r="J134" s="47" t="s">
        <v>61</v>
      </c>
      <c r="K134" s="43" t="s">
        <v>62</v>
      </c>
      <c r="L134" s="43">
        <v>90</v>
      </c>
      <c r="M134" s="42" t="s">
        <v>90</v>
      </c>
      <c r="N134" s="41" t="s">
        <v>65</v>
      </c>
      <c r="O134" s="225" t="s">
        <v>521</v>
      </c>
      <c r="P134" s="41">
        <v>250</v>
      </c>
      <c r="Q134" s="41">
        <v>150</v>
      </c>
      <c r="R134" s="45" t="s">
        <v>522</v>
      </c>
      <c r="S134" s="43" t="s">
        <v>68</v>
      </c>
    </row>
    <row r="135" spans="1:20" ht="140.25" customHeight="1">
      <c r="A135" s="46" t="s">
        <v>385</v>
      </c>
      <c r="B135" s="46" t="s">
        <v>57</v>
      </c>
      <c r="C135" s="261">
        <v>45897</v>
      </c>
      <c r="D135" s="40">
        <f t="shared" si="2"/>
        <v>45927</v>
      </c>
      <c r="E135" s="40" t="s">
        <v>58</v>
      </c>
      <c r="F135" s="32" t="s">
        <v>523</v>
      </c>
      <c r="G135" s="42" t="s">
        <v>22</v>
      </c>
      <c r="H135" s="46" t="s">
        <v>205</v>
      </c>
      <c r="I135" s="42" t="s">
        <v>5</v>
      </c>
      <c r="J135" s="47" t="s">
        <v>94</v>
      </c>
      <c r="K135" s="43" t="s">
        <v>62</v>
      </c>
      <c r="L135" s="43">
        <v>30</v>
      </c>
      <c r="M135" s="46" t="s">
        <v>481</v>
      </c>
      <c r="N135" s="42" t="s">
        <v>86</v>
      </c>
      <c r="O135" s="46" t="s">
        <v>165</v>
      </c>
      <c r="P135" s="51">
        <v>10800</v>
      </c>
      <c r="Q135" s="41" t="s">
        <v>5</v>
      </c>
      <c r="R135" s="45" t="s">
        <v>524</v>
      </c>
      <c r="S135" s="43" t="s">
        <v>161</v>
      </c>
    </row>
    <row r="136" spans="1:20" ht="191.25" customHeight="1">
      <c r="A136" s="46" t="s">
        <v>385</v>
      </c>
      <c r="B136" s="46" t="s">
        <v>57</v>
      </c>
      <c r="C136" s="261">
        <v>45897</v>
      </c>
      <c r="D136" s="40">
        <f t="shared" si="2"/>
        <v>45927</v>
      </c>
      <c r="E136" s="62" t="s">
        <v>58</v>
      </c>
      <c r="F136" s="36" t="s">
        <v>525</v>
      </c>
      <c r="G136" s="42" t="s">
        <v>22</v>
      </c>
      <c r="H136" s="46" t="s">
        <v>480</v>
      </c>
      <c r="I136" s="46" t="s">
        <v>5</v>
      </c>
      <c r="J136" s="47" t="s">
        <v>94</v>
      </c>
      <c r="K136" s="43" t="s">
        <v>62</v>
      </c>
      <c r="L136" s="41">
        <v>30</v>
      </c>
      <c r="M136" s="46" t="s">
        <v>481</v>
      </c>
      <c r="N136" s="41" t="s">
        <v>5</v>
      </c>
      <c r="O136" s="41" t="s">
        <v>5</v>
      </c>
      <c r="P136" s="51">
        <v>31100</v>
      </c>
      <c r="Q136" s="41" t="s">
        <v>5</v>
      </c>
      <c r="R136" s="45" t="s">
        <v>526</v>
      </c>
      <c r="S136" s="43" t="s">
        <v>161</v>
      </c>
    </row>
    <row r="137" spans="1:20" ht="174" customHeight="1">
      <c r="A137" s="46" t="s">
        <v>385</v>
      </c>
      <c r="B137" s="46" t="s">
        <v>57</v>
      </c>
      <c r="C137" s="261">
        <v>45903</v>
      </c>
      <c r="D137" s="40">
        <f t="shared" si="2"/>
        <v>45993</v>
      </c>
      <c r="E137" s="40" t="s">
        <v>58</v>
      </c>
      <c r="F137" s="32" t="s">
        <v>527</v>
      </c>
      <c r="G137" s="46" t="s">
        <v>38</v>
      </c>
      <c r="H137" s="46" t="s">
        <v>528</v>
      </c>
      <c r="I137" s="43" t="s">
        <v>5</v>
      </c>
      <c r="J137" s="43" t="s">
        <v>61</v>
      </c>
      <c r="K137" s="43" t="s">
        <v>62</v>
      </c>
      <c r="L137" s="41">
        <v>90</v>
      </c>
      <c r="M137" s="43" t="s">
        <v>121</v>
      </c>
      <c r="N137" s="43" t="s">
        <v>225</v>
      </c>
      <c r="O137" s="43" t="s">
        <v>529</v>
      </c>
      <c r="P137" s="51">
        <v>1300</v>
      </c>
      <c r="Q137" s="51">
        <v>1100</v>
      </c>
      <c r="R137" s="257" t="s">
        <v>530</v>
      </c>
      <c r="S137" s="46" t="s">
        <v>68</v>
      </c>
    </row>
    <row r="138" spans="1:20" ht="106.5" customHeight="1">
      <c r="A138" s="62" t="s">
        <v>385</v>
      </c>
      <c r="B138" s="46" t="s">
        <v>57</v>
      </c>
      <c r="C138" s="262">
        <v>45911</v>
      </c>
      <c r="D138" s="40">
        <f t="shared" si="2"/>
        <v>46001</v>
      </c>
      <c r="E138" s="40" t="s">
        <v>58</v>
      </c>
      <c r="F138" s="32" t="s">
        <v>532</v>
      </c>
      <c r="G138" s="42" t="s">
        <v>14</v>
      </c>
      <c r="H138" s="43" t="s">
        <v>429</v>
      </c>
      <c r="I138" s="46" t="s">
        <v>5</v>
      </c>
      <c r="J138" s="47" t="s">
        <v>61</v>
      </c>
      <c r="K138" s="43" t="s">
        <v>62</v>
      </c>
      <c r="L138" s="43">
        <v>90</v>
      </c>
      <c r="M138" s="42" t="s">
        <v>64</v>
      </c>
      <c r="N138" s="278" t="s">
        <v>5</v>
      </c>
      <c r="O138" s="278" t="s">
        <v>5</v>
      </c>
      <c r="P138" s="51">
        <v>1300</v>
      </c>
      <c r="Q138" s="51">
        <v>1100</v>
      </c>
      <c r="R138" s="48" t="s">
        <v>1837</v>
      </c>
      <c r="S138" s="46" t="s">
        <v>68</v>
      </c>
    </row>
    <row r="139" spans="1:20" ht="130.5" customHeight="1">
      <c r="A139" s="46" t="s">
        <v>385</v>
      </c>
      <c r="B139" s="280" t="s">
        <v>57</v>
      </c>
      <c r="C139" s="262">
        <v>45924</v>
      </c>
      <c r="D139" s="40">
        <f t="shared" si="2"/>
        <v>46014</v>
      </c>
      <c r="E139" s="40" t="s">
        <v>58</v>
      </c>
      <c r="F139" s="319" t="s">
        <v>533</v>
      </c>
      <c r="G139" s="42" t="s">
        <v>14</v>
      </c>
      <c r="H139" s="84" t="s">
        <v>80</v>
      </c>
      <c r="I139" s="43" t="s">
        <v>5</v>
      </c>
      <c r="J139" s="44" t="s">
        <v>61</v>
      </c>
      <c r="K139" s="43" t="s">
        <v>62</v>
      </c>
      <c r="L139" s="43">
        <v>90</v>
      </c>
      <c r="M139" s="46" t="s">
        <v>534</v>
      </c>
      <c r="N139" s="41" t="s">
        <v>65</v>
      </c>
      <c r="O139" s="43" t="s">
        <v>535</v>
      </c>
      <c r="P139" s="51">
        <v>3100</v>
      </c>
      <c r="Q139" s="51">
        <v>970</v>
      </c>
      <c r="R139" s="45" t="s">
        <v>1838</v>
      </c>
      <c r="S139" s="43" t="s">
        <v>68</v>
      </c>
    </row>
    <row r="140" spans="1:20" ht="144.75" customHeight="1">
      <c r="A140" s="46" t="s">
        <v>385</v>
      </c>
      <c r="B140" s="46" t="s">
        <v>57</v>
      </c>
      <c r="C140" s="262">
        <v>45931</v>
      </c>
      <c r="D140" s="40">
        <f t="shared" si="2"/>
        <v>46021</v>
      </c>
      <c r="E140" s="62">
        <v>45916</v>
      </c>
      <c r="F140" s="32" t="s">
        <v>2065</v>
      </c>
      <c r="G140" s="46" t="s">
        <v>14</v>
      </c>
      <c r="H140" s="46" t="s">
        <v>126</v>
      </c>
      <c r="I140" s="43" t="s">
        <v>5</v>
      </c>
      <c r="J140" s="43" t="s">
        <v>61</v>
      </c>
      <c r="K140" s="43" t="s">
        <v>62</v>
      </c>
      <c r="L140" s="41">
        <v>90</v>
      </c>
      <c r="M140" s="43" t="s">
        <v>64</v>
      </c>
      <c r="N140" s="41" t="s">
        <v>65</v>
      </c>
      <c r="O140" s="43" t="s">
        <v>636</v>
      </c>
      <c r="P140" s="41">
        <v>520</v>
      </c>
      <c r="Q140" s="41">
        <v>490</v>
      </c>
      <c r="R140" s="45" t="s">
        <v>637</v>
      </c>
      <c r="S140" s="46" t="s">
        <v>68</v>
      </c>
    </row>
    <row r="141" spans="1:20" ht="116.25" customHeight="1">
      <c r="A141" s="46" t="s">
        <v>385</v>
      </c>
      <c r="B141" s="46" t="s">
        <v>57</v>
      </c>
      <c r="C141" s="262">
        <v>45931</v>
      </c>
      <c r="D141" s="90" t="str">
        <f t="shared" ref="D141" si="3">IF(ISTEXT(L141),L141,L141+C141)</f>
        <v>n/a - terminated</v>
      </c>
      <c r="E141" s="40" t="s">
        <v>74</v>
      </c>
      <c r="F141" s="33" t="s">
        <v>2110</v>
      </c>
      <c r="G141" s="46" t="s">
        <v>1016</v>
      </c>
      <c r="H141" s="84" t="s">
        <v>2111</v>
      </c>
      <c r="I141" s="43" t="s">
        <v>13</v>
      </c>
      <c r="J141" s="47" t="s">
        <v>34</v>
      </c>
      <c r="K141" s="43" t="s">
        <v>34</v>
      </c>
      <c r="L141" s="41" t="s">
        <v>77</v>
      </c>
      <c r="M141" s="41" t="s">
        <v>77</v>
      </c>
      <c r="N141" s="41" t="s">
        <v>77</v>
      </c>
      <c r="O141" s="41" t="s">
        <v>77</v>
      </c>
      <c r="P141" s="43" t="s">
        <v>77</v>
      </c>
      <c r="Q141" s="43" t="s">
        <v>77</v>
      </c>
      <c r="R141" s="45" t="s">
        <v>2112</v>
      </c>
      <c r="S141" s="46" t="s">
        <v>68</v>
      </c>
    </row>
    <row r="142" spans="1:20" ht="130.5" customHeight="1">
      <c r="A142" s="46" t="s">
        <v>385</v>
      </c>
      <c r="B142" s="46" t="s">
        <v>57</v>
      </c>
      <c r="C142" s="261">
        <v>45938</v>
      </c>
      <c r="D142" s="40">
        <f t="shared" si="2"/>
        <v>46028</v>
      </c>
      <c r="E142" s="273" t="s">
        <v>58</v>
      </c>
      <c r="F142" s="37" t="s">
        <v>2066</v>
      </c>
      <c r="G142" s="41" t="s">
        <v>26</v>
      </c>
      <c r="H142" s="84" t="s">
        <v>539</v>
      </c>
      <c r="I142" s="43" t="s">
        <v>5</v>
      </c>
      <c r="J142" s="47" t="s">
        <v>61</v>
      </c>
      <c r="K142" s="43" t="s">
        <v>62</v>
      </c>
      <c r="L142" s="43">
        <v>90</v>
      </c>
      <c r="M142" s="43" t="s">
        <v>121</v>
      </c>
      <c r="N142" s="41" t="s">
        <v>86</v>
      </c>
      <c r="O142" s="43" t="s">
        <v>202</v>
      </c>
      <c r="P142" s="51">
        <v>410</v>
      </c>
      <c r="Q142" s="41" t="s">
        <v>5</v>
      </c>
      <c r="R142" s="48" t="s">
        <v>2020</v>
      </c>
      <c r="S142" s="43" t="s">
        <v>68</v>
      </c>
    </row>
    <row r="143" spans="1:20" ht="117.75" customHeight="1">
      <c r="A143" s="46" t="s">
        <v>385</v>
      </c>
      <c r="B143" s="46" t="s">
        <v>57</v>
      </c>
      <c r="C143" s="261">
        <v>45959</v>
      </c>
      <c r="D143" s="90" t="str">
        <f t="shared" si="2"/>
        <v>n/a - terminated</v>
      </c>
      <c r="E143" s="40" t="s">
        <v>74</v>
      </c>
      <c r="F143" s="32" t="s">
        <v>2071</v>
      </c>
      <c r="G143" s="46" t="s">
        <v>36</v>
      </c>
      <c r="H143" s="46" t="s">
        <v>575</v>
      </c>
      <c r="I143" s="43" t="s">
        <v>13</v>
      </c>
      <c r="J143" s="47" t="s">
        <v>34</v>
      </c>
      <c r="K143" s="43" t="s">
        <v>34</v>
      </c>
      <c r="L143" s="41" t="s">
        <v>77</v>
      </c>
      <c r="M143" s="41" t="s">
        <v>77</v>
      </c>
      <c r="N143" s="41" t="s">
        <v>77</v>
      </c>
      <c r="O143" s="41" t="s">
        <v>77</v>
      </c>
      <c r="P143" s="43" t="s">
        <v>77</v>
      </c>
      <c r="Q143" s="43" t="s">
        <v>77</v>
      </c>
      <c r="R143" s="45" t="s">
        <v>2045</v>
      </c>
      <c r="S143" s="46" t="s">
        <v>68</v>
      </c>
    </row>
    <row r="144" spans="1:20" ht="113.45" customHeight="1">
      <c r="A144" s="46" t="s">
        <v>385</v>
      </c>
      <c r="B144" s="46" t="s">
        <v>57</v>
      </c>
      <c r="C144" s="50">
        <v>45951</v>
      </c>
      <c r="D144" s="90">
        <f t="shared" ref="D144:D149" si="4">IF(ISTEXT(L144),L144,L144+C144)</f>
        <v>46041</v>
      </c>
      <c r="E144" s="40" t="s">
        <v>58</v>
      </c>
      <c r="F144" s="32" t="s">
        <v>2056</v>
      </c>
      <c r="G144" s="41" t="s">
        <v>14</v>
      </c>
      <c r="H144" s="46" t="s">
        <v>126</v>
      </c>
      <c r="I144" s="43" t="s">
        <v>5</v>
      </c>
      <c r="J144" s="47" t="s">
        <v>61</v>
      </c>
      <c r="K144" s="43" t="s">
        <v>62</v>
      </c>
      <c r="L144" s="43">
        <v>90</v>
      </c>
      <c r="M144" s="41" t="s">
        <v>90</v>
      </c>
      <c r="N144" s="41" t="s">
        <v>86</v>
      </c>
      <c r="O144" s="43" t="s">
        <v>2079</v>
      </c>
      <c r="P144" s="51">
        <v>285</v>
      </c>
      <c r="Q144" s="41">
        <v>150</v>
      </c>
      <c r="R144" s="254" t="s">
        <v>2077</v>
      </c>
      <c r="S144" s="46" t="s">
        <v>68</v>
      </c>
    </row>
    <row r="145" spans="1:20" ht="96" customHeight="1">
      <c r="A145" s="46" t="s">
        <v>385</v>
      </c>
      <c r="B145" s="46" t="s">
        <v>57</v>
      </c>
      <c r="C145" s="261">
        <v>45952</v>
      </c>
      <c r="D145" s="40" t="str">
        <f t="shared" si="4"/>
        <v>n/a - terminated</v>
      </c>
      <c r="E145" s="40" t="s">
        <v>74</v>
      </c>
      <c r="F145" s="32" t="s">
        <v>2103</v>
      </c>
      <c r="G145" s="46" t="s">
        <v>38</v>
      </c>
      <c r="H145" s="43" t="s">
        <v>151</v>
      </c>
      <c r="I145" s="43" t="s">
        <v>13</v>
      </c>
      <c r="J145" s="44" t="s">
        <v>34</v>
      </c>
      <c r="K145" s="43" t="s">
        <v>34</v>
      </c>
      <c r="L145" s="41" t="s">
        <v>77</v>
      </c>
      <c r="M145" s="43" t="s">
        <v>77</v>
      </c>
      <c r="N145" s="41" t="s">
        <v>77</v>
      </c>
      <c r="O145" s="41" t="s">
        <v>77</v>
      </c>
      <c r="P145" s="41" t="s">
        <v>77</v>
      </c>
      <c r="Q145" s="41" t="s">
        <v>77</v>
      </c>
      <c r="R145" s="45" t="s">
        <v>2104</v>
      </c>
      <c r="S145" s="46" t="s">
        <v>68</v>
      </c>
    </row>
    <row r="146" spans="1:20" ht="60.75" customHeight="1">
      <c r="A146" s="46" t="s">
        <v>385</v>
      </c>
      <c r="B146" s="46" t="s">
        <v>57</v>
      </c>
      <c r="C146" s="261">
        <v>45952</v>
      </c>
      <c r="D146" s="40" t="str">
        <f t="shared" si="4"/>
        <v>n/a - terminated</v>
      </c>
      <c r="E146" s="40" t="s">
        <v>74</v>
      </c>
      <c r="F146" s="218" t="s">
        <v>2115</v>
      </c>
      <c r="G146" s="46" t="s">
        <v>17</v>
      </c>
      <c r="H146" s="43" t="s">
        <v>2113</v>
      </c>
      <c r="I146" s="43" t="s">
        <v>13</v>
      </c>
      <c r="J146" s="44" t="s">
        <v>34</v>
      </c>
      <c r="K146" s="43" t="s">
        <v>34</v>
      </c>
      <c r="L146" s="41" t="s">
        <v>77</v>
      </c>
      <c r="M146" s="43" t="s">
        <v>77</v>
      </c>
      <c r="N146" s="41" t="s">
        <v>77</v>
      </c>
      <c r="O146" s="41" t="s">
        <v>77</v>
      </c>
      <c r="P146" s="41" t="s">
        <v>77</v>
      </c>
      <c r="Q146" s="41" t="s">
        <v>77</v>
      </c>
      <c r="R146" s="257" t="s">
        <v>2114</v>
      </c>
      <c r="S146" s="46" t="s">
        <v>68</v>
      </c>
    </row>
    <row r="147" spans="1:20" ht="145.5" customHeight="1">
      <c r="A147" s="46" t="s">
        <v>385</v>
      </c>
      <c r="B147" s="46" t="s">
        <v>531</v>
      </c>
      <c r="C147" s="261">
        <v>45966</v>
      </c>
      <c r="D147" s="90">
        <f t="shared" si="4"/>
        <v>46056</v>
      </c>
      <c r="E147" s="62" t="s">
        <v>58</v>
      </c>
      <c r="F147" s="36" t="s">
        <v>2109</v>
      </c>
      <c r="G147" s="46" t="s">
        <v>28</v>
      </c>
      <c r="H147" s="46" t="s">
        <v>603</v>
      </c>
      <c r="I147" s="46" t="s">
        <v>5</v>
      </c>
      <c r="J147" s="47" t="s">
        <v>1527</v>
      </c>
      <c r="K147" s="43" t="s">
        <v>605</v>
      </c>
      <c r="L147" s="43">
        <v>90</v>
      </c>
      <c r="M147" s="35" t="s">
        <v>626</v>
      </c>
      <c r="N147" s="41" t="s">
        <v>65</v>
      </c>
      <c r="O147" s="43" t="s">
        <v>2062</v>
      </c>
      <c r="P147" s="43" t="s">
        <v>5</v>
      </c>
      <c r="Q147" s="43" t="s">
        <v>5</v>
      </c>
      <c r="R147" s="48" t="s">
        <v>2105</v>
      </c>
      <c r="S147" s="43" t="s">
        <v>68</v>
      </c>
    </row>
    <row r="148" spans="1:20" ht="117.75" customHeight="1">
      <c r="A148" s="46" t="s">
        <v>385</v>
      </c>
      <c r="B148" s="46" t="s">
        <v>531</v>
      </c>
      <c r="C148" s="261">
        <v>45966</v>
      </c>
      <c r="D148" s="90">
        <f t="shared" si="4"/>
        <v>46056</v>
      </c>
      <c r="E148" s="40" t="s">
        <v>58</v>
      </c>
      <c r="F148" s="184" t="s">
        <v>2108</v>
      </c>
      <c r="G148" s="46" t="s">
        <v>39</v>
      </c>
      <c r="H148" s="43" t="s">
        <v>633</v>
      </c>
      <c r="I148" s="43" t="s">
        <v>5</v>
      </c>
      <c r="J148" s="47" t="s">
        <v>94</v>
      </c>
      <c r="K148" s="43" t="s">
        <v>62</v>
      </c>
      <c r="L148" s="43">
        <v>90</v>
      </c>
      <c r="M148" s="43" t="s">
        <v>634</v>
      </c>
      <c r="N148" s="41" t="s">
        <v>130</v>
      </c>
      <c r="O148" s="43" t="s">
        <v>635</v>
      </c>
      <c r="P148" s="51">
        <v>62100</v>
      </c>
      <c r="Q148" s="53">
        <v>9500</v>
      </c>
      <c r="R148" s="45" t="s">
        <v>2044</v>
      </c>
      <c r="S148" s="46" t="s">
        <v>68</v>
      </c>
    </row>
    <row r="149" spans="1:20" ht="123.95" customHeight="1">
      <c r="A149" s="46" t="s">
        <v>385</v>
      </c>
      <c r="B149" s="46" t="s">
        <v>544</v>
      </c>
      <c r="C149" s="50">
        <v>45966</v>
      </c>
      <c r="D149" s="90" t="str">
        <f t="shared" si="4"/>
        <v xml:space="preserve">Should not be used  </v>
      </c>
      <c r="E149" s="40" t="s">
        <v>58</v>
      </c>
      <c r="F149" s="36" t="s">
        <v>2047</v>
      </c>
      <c r="G149" s="41" t="s">
        <v>14</v>
      </c>
      <c r="H149" s="46" t="s">
        <v>126</v>
      </c>
      <c r="I149" s="43" t="s">
        <v>2107</v>
      </c>
      <c r="J149" s="44" t="s">
        <v>34</v>
      </c>
      <c r="K149" s="43" t="s">
        <v>34</v>
      </c>
      <c r="L149" s="43" t="s">
        <v>2107</v>
      </c>
      <c r="M149" s="41" t="s">
        <v>64</v>
      </c>
      <c r="N149" s="43" t="s">
        <v>10</v>
      </c>
      <c r="O149" s="43" t="s">
        <v>11</v>
      </c>
      <c r="P149" s="43" t="s">
        <v>10</v>
      </c>
      <c r="Q149" s="43" t="s">
        <v>10</v>
      </c>
      <c r="R149" s="45" t="s">
        <v>2106</v>
      </c>
      <c r="S149" s="46" t="s">
        <v>68</v>
      </c>
    </row>
    <row r="150" spans="1:20" ht="90.75" customHeight="1">
      <c r="A150" s="46" t="s">
        <v>385</v>
      </c>
      <c r="B150" s="46" t="s">
        <v>531</v>
      </c>
      <c r="C150" s="50">
        <v>45973</v>
      </c>
      <c r="D150" s="40">
        <f t="shared" si="2"/>
        <v>46003</v>
      </c>
      <c r="E150" s="40" t="s">
        <v>58</v>
      </c>
      <c r="F150" s="36" t="s">
        <v>2155</v>
      </c>
      <c r="G150" s="46" t="s">
        <v>14</v>
      </c>
      <c r="H150" s="43" t="s">
        <v>195</v>
      </c>
      <c r="I150" s="43" t="s">
        <v>5</v>
      </c>
      <c r="J150" s="44" t="s">
        <v>61</v>
      </c>
      <c r="K150" s="43" t="s">
        <v>62</v>
      </c>
      <c r="L150" s="41">
        <v>30</v>
      </c>
      <c r="M150" s="41" t="s">
        <v>90</v>
      </c>
      <c r="N150" s="42" t="s">
        <v>65</v>
      </c>
      <c r="O150" s="43" t="s">
        <v>2197</v>
      </c>
      <c r="P150" s="51">
        <v>8500</v>
      </c>
      <c r="Q150" s="51">
        <v>1300</v>
      </c>
      <c r="R150" s="45" t="s">
        <v>2153</v>
      </c>
      <c r="S150" s="46" t="s">
        <v>161</v>
      </c>
    </row>
    <row r="151" spans="1:20" ht="98.25" customHeight="1">
      <c r="A151" s="46" t="s">
        <v>385</v>
      </c>
      <c r="B151" s="43" t="s">
        <v>531</v>
      </c>
      <c r="C151" s="50">
        <v>45980</v>
      </c>
      <c r="D151" s="40">
        <f t="shared" si="2"/>
        <v>46010</v>
      </c>
      <c r="E151" s="40" t="s">
        <v>58</v>
      </c>
      <c r="F151" s="36" t="s">
        <v>2181</v>
      </c>
      <c r="G151" s="42" t="s">
        <v>14</v>
      </c>
      <c r="H151" s="84" t="s">
        <v>195</v>
      </c>
      <c r="I151" s="43" t="s">
        <v>5</v>
      </c>
      <c r="J151" s="44" t="s">
        <v>61</v>
      </c>
      <c r="K151" s="43" t="s">
        <v>62</v>
      </c>
      <c r="L151" s="41">
        <v>30</v>
      </c>
      <c r="M151" s="43" t="s">
        <v>90</v>
      </c>
      <c r="N151" s="42" t="s">
        <v>225</v>
      </c>
      <c r="O151" s="43" t="s">
        <v>2198</v>
      </c>
      <c r="P151" s="51">
        <v>8500</v>
      </c>
      <c r="Q151" s="51">
        <v>1700</v>
      </c>
      <c r="R151" s="45" t="s">
        <v>2154</v>
      </c>
      <c r="S151" s="43" t="s">
        <v>161</v>
      </c>
      <c r="T151" s="212"/>
    </row>
    <row r="152" spans="1:20" ht="88.5" customHeight="1">
      <c r="A152" s="46" t="s">
        <v>385</v>
      </c>
      <c r="B152" s="43" t="s">
        <v>531</v>
      </c>
      <c r="C152" s="50">
        <v>45980</v>
      </c>
      <c r="D152" s="68" t="str">
        <f>IF(ISTEXT(L152),L152,L152+C152)</f>
        <v>n/a - terminated</v>
      </c>
      <c r="E152" s="40" t="s">
        <v>74</v>
      </c>
      <c r="F152" s="33" t="s">
        <v>2215</v>
      </c>
      <c r="G152" s="46" t="s">
        <v>37</v>
      </c>
      <c r="H152" s="91" t="s">
        <v>29</v>
      </c>
      <c r="I152" s="43" t="s">
        <v>13</v>
      </c>
      <c r="J152" s="47" t="s">
        <v>34</v>
      </c>
      <c r="K152" s="43" t="s">
        <v>34</v>
      </c>
      <c r="L152" s="41" t="s">
        <v>77</v>
      </c>
      <c r="M152" s="43" t="s">
        <v>77</v>
      </c>
      <c r="N152" s="41" t="s">
        <v>77</v>
      </c>
      <c r="O152" s="41" t="s">
        <v>77</v>
      </c>
      <c r="P152" s="41" t="s">
        <v>77</v>
      </c>
      <c r="Q152" s="41" t="s">
        <v>77</v>
      </c>
      <c r="R152" s="45" t="s">
        <v>2216</v>
      </c>
      <c r="S152" s="43" t="s">
        <v>68</v>
      </c>
    </row>
    <row r="153" spans="1:20" ht="88.5" customHeight="1">
      <c r="A153" s="46" t="s">
        <v>385</v>
      </c>
      <c r="B153" s="43" t="s">
        <v>531</v>
      </c>
      <c r="C153" s="50">
        <v>45980</v>
      </c>
      <c r="D153" s="68" t="str">
        <f>IF(ISTEXT(L153),L153,L153+C153)</f>
        <v>n/a - terminated</v>
      </c>
      <c r="E153" s="40" t="s">
        <v>74</v>
      </c>
      <c r="F153" s="33" t="s">
        <v>2217</v>
      </c>
      <c r="G153" s="46" t="s">
        <v>14</v>
      </c>
      <c r="H153" s="91" t="s">
        <v>183</v>
      </c>
      <c r="I153" s="43" t="s">
        <v>13</v>
      </c>
      <c r="J153" s="47" t="s">
        <v>34</v>
      </c>
      <c r="K153" s="43" t="s">
        <v>34</v>
      </c>
      <c r="L153" s="41" t="s">
        <v>77</v>
      </c>
      <c r="M153" s="43" t="s">
        <v>77</v>
      </c>
      <c r="N153" s="41" t="s">
        <v>77</v>
      </c>
      <c r="O153" s="41" t="s">
        <v>77</v>
      </c>
      <c r="P153" s="41" t="s">
        <v>77</v>
      </c>
      <c r="Q153" s="41" t="s">
        <v>77</v>
      </c>
      <c r="R153" s="45" t="s">
        <v>2218</v>
      </c>
      <c r="S153" s="43" t="s">
        <v>68</v>
      </c>
    </row>
    <row r="154" spans="1:20" ht="144.75" customHeight="1">
      <c r="A154" s="46" t="s">
        <v>385</v>
      </c>
      <c r="B154" s="46" t="s">
        <v>531</v>
      </c>
      <c r="C154" s="50">
        <v>45994</v>
      </c>
      <c r="D154" s="40">
        <f>IF(ISTEXT(L154),L154,L154+C154)</f>
        <v>46084</v>
      </c>
      <c r="E154" s="40" t="s">
        <v>58</v>
      </c>
      <c r="F154" s="36" t="s">
        <v>2228</v>
      </c>
      <c r="G154" s="41" t="s">
        <v>14</v>
      </c>
      <c r="H154" s="46" t="s">
        <v>85</v>
      </c>
      <c r="I154" s="43" t="s">
        <v>5</v>
      </c>
      <c r="J154" s="47" t="s">
        <v>61</v>
      </c>
      <c r="K154" s="43" t="s">
        <v>62</v>
      </c>
      <c r="L154" s="43">
        <v>90</v>
      </c>
      <c r="M154" s="41" t="s">
        <v>184</v>
      </c>
      <c r="N154" s="41" t="s">
        <v>65</v>
      </c>
      <c r="O154" s="43" t="s">
        <v>2229</v>
      </c>
      <c r="P154" s="41">
        <v>500</v>
      </c>
      <c r="Q154" s="53">
        <v>350</v>
      </c>
      <c r="R154" s="45" t="s">
        <v>2164</v>
      </c>
      <c r="S154" s="46" t="s">
        <v>68</v>
      </c>
    </row>
    <row r="155" spans="1:20" ht="141" customHeight="1">
      <c r="A155" s="46" t="s">
        <v>385</v>
      </c>
      <c r="B155" s="46" t="s">
        <v>531</v>
      </c>
      <c r="C155" s="261">
        <v>45994</v>
      </c>
      <c r="D155" s="40">
        <f t="shared" si="2"/>
        <v>46084</v>
      </c>
      <c r="E155" s="40" t="s">
        <v>58</v>
      </c>
      <c r="F155" s="184" t="s">
        <v>2170</v>
      </c>
      <c r="G155" s="46" t="s">
        <v>14</v>
      </c>
      <c r="H155" s="43" t="s">
        <v>80</v>
      </c>
      <c r="I155" s="43" t="s">
        <v>5</v>
      </c>
      <c r="J155" s="44" t="s">
        <v>61</v>
      </c>
      <c r="K155" s="43" t="s">
        <v>62</v>
      </c>
      <c r="L155" s="43">
        <v>90</v>
      </c>
      <c r="M155" s="43" t="s">
        <v>121</v>
      </c>
      <c r="N155" s="41" t="s">
        <v>65</v>
      </c>
      <c r="O155" s="43" t="s">
        <v>2230</v>
      </c>
      <c r="P155" s="51">
        <v>1400</v>
      </c>
      <c r="Q155" s="53" t="s">
        <v>5</v>
      </c>
      <c r="R155" s="45" t="s">
        <v>2231</v>
      </c>
      <c r="S155" s="46" t="s">
        <v>68</v>
      </c>
    </row>
    <row r="156" spans="1:20" ht="126.75" customHeight="1">
      <c r="A156" s="46" t="s">
        <v>385</v>
      </c>
      <c r="B156" s="46" t="s">
        <v>531</v>
      </c>
      <c r="C156" s="317">
        <v>46001</v>
      </c>
      <c r="D156" s="90">
        <f>IF(ISTEXT(L156),L156,L156+C156)</f>
        <v>46091</v>
      </c>
      <c r="E156" s="62" t="s">
        <v>58</v>
      </c>
      <c r="F156" s="33" t="s">
        <v>581</v>
      </c>
      <c r="G156" s="46" t="s">
        <v>15</v>
      </c>
      <c r="H156" s="91" t="s">
        <v>565</v>
      </c>
      <c r="I156" s="43" t="s">
        <v>6</v>
      </c>
      <c r="J156" s="47" t="s">
        <v>61</v>
      </c>
      <c r="K156" s="43" t="s">
        <v>62</v>
      </c>
      <c r="L156" s="323">
        <v>90</v>
      </c>
      <c r="M156" s="42" t="s">
        <v>121</v>
      </c>
      <c r="N156" s="41" t="s">
        <v>86</v>
      </c>
      <c r="O156" s="43" t="s">
        <v>2168</v>
      </c>
      <c r="P156" s="51">
        <v>1350</v>
      </c>
      <c r="Q156" s="41" t="s">
        <v>12</v>
      </c>
      <c r="R156" s="45" t="s">
        <v>2167</v>
      </c>
      <c r="S156" s="46" t="s">
        <v>68</v>
      </c>
    </row>
    <row r="157" spans="1:20" ht="117.75" customHeight="1">
      <c r="A157" s="46" t="s">
        <v>385</v>
      </c>
      <c r="B157" s="46" t="s">
        <v>531</v>
      </c>
      <c r="C157" s="317">
        <v>46002</v>
      </c>
      <c r="D157" s="90">
        <f>IF(ISTEXT(L157),L157,L157+C157)</f>
        <v>46092</v>
      </c>
      <c r="E157" s="273">
        <v>45986</v>
      </c>
      <c r="F157" s="36" t="s">
        <v>536</v>
      </c>
      <c r="G157" s="41" t="s">
        <v>14</v>
      </c>
      <c r="H157" s="46" t="s">
        <v>112</v>
      </c>
      <c r="I157" s="43" t="s">
        <v>5</v>
      </c>
      <c r="J157" s="47" t="s">
        <v>61</v>
      </c>
      <c r="K157" s="43" t="s">
        <v>62</v>
      </c>
      <c r="L157" s="43">
        <v>90</v>
      </c>
      <c r="M157" s="43" t="s">
        <v>64</v>
      </c>
      <c r="N157" s="41" t="s">
        <v>86</v>
      </c>
      <c r="O157" s="43" t="s">
        <v>202</v>
      </c>
      <c r="P157" s="51" t="s">
        <v>407</v>
      </c>
      <c r="Q157" s="320" t="s">
        <v>5</v>
      </c>
      <c r="R157" s="48" t="s">
        <v>2169</v>
      </c>
      <c r="S157" s="43" t="s">
        <v>68</v>
      </c>
    </row>
    <row r="158" spans="1:20" ht="145.5" customHeight="1">
      <c r="A158" s="46" t="s">
        <v>385</v>
      </c>
      <c r="B158" s="46" t="s">
        <v>531</v>
      </c>
      <c r="C158" s="317">
        <v>46007</v>
      </c>
      <c r="D158" s="90">
        <f>IF(ISTEXT(L158),L158,L158+C158)</f>
        <v>46097</v>
      </c>
      <c r="E158" s="62">
        <v>45986</v>
      </c>
      <c r="F158" s="32" t="s">
        <v>613</v>
      </c>
      <c r="G158" s="46" t="s">
        <v>14</v>
      </c>
      <c r="H158" s="43" t="s">
        <v>60</v>
      </c>
      <c r="I158" s="43" t="s">
        <v>5</v>
      </c>
      <c r="J158" s="43" t="s">
        <v>61</v>
      </c>
      <c r="K158" s="43" t="s">
        <v>62</v>
      </c>
      <c r="L158" s="43">
        <v>90</v>
      </c>
      <c r="M158" s="41" t="s">
        <v>64</v>
      </c>
      <c r="N158" s="41" t="s">
        <v>225</v>
      </c>
      <c r="O158" s="46" t="s">
        <v>2179</v>
      </c>
      <c r="P158" s="51">
        <v>1500</v>
      </c>
      <c r="Q158" s="41">
        <v>500</v>
      </c>
      <c r="R158" s="45" t="s">
        <v>2233</v>
      </c>
      <c r="S158" s="46" t="s">
        <v>68</v>
      </c>
    </row>
    <row r="159" spans="1:20" ht="106.5" customHeight="1">
      <c r="A159" s="46" t="s">
        <v>385</v>
      </c>
      <c r="B159" s="46" t="s">
        <v>531</v>
      </c>
      <c r="C159" s="317">
        <v>46008</v>
      </c>
      <c r="D159" s="90" t="str">
        <f t="shared" si="2"/>
        <v>Should not be used in draft guidance</v>
      </c>
      <c r="E159" s="62" t="s">
        <v>12</v>
      </c>
      <c r="F159" s="32" t="s">
        <v>571</v>
      </c>
      <c r="G159" s="46" t="s">
        <v>26</v>
      </c>
      <c r="H159" s="43" t="s">
        <v>539</v>
      </c>
      <c r="I159" s="43" t="s">
        <v>537</v>
      </c>
      <c r="J159" s="43" t="s">
        <v>94</v>
      </c>
      <c r="K159" s="43" t="s">
        <v>62</v>
      </c>
      <c r="L159" s="43" t="s">
        <v>537</v>
      </c>
      <c r="M159" s="42" t="s">
        <v>90</v>
      </c>
      <c r="N159" s="41" t="s">
        <v>130</v>
      </c>
      <c r="O159" s="43" t="s">
        <v>2187</v>
      </c>
      <c r="P159" s="51">
        <v>1100</v>
      </c>
      <c r="Q159" s="41" t="s">
        <v>12</v>
      </c>
      <c r="R159" s="45" t="s">
        <v>2070</v>
      </c>
      <c r="S159" s="46" t="s">
        <v>68</v>
      </c>
    </row>
    <row r="160" spans="1:20" ht="97.5" customHeight="1">
      <c r="A160" s="46" t="s">
        <v>385</v>
      </c>
      <c r="B160" s="46" t="s">
        <v>544</v>
      </c>
      <c r="C160" s="317">
        <v>46008</v>
      </c>
      <c r="D160" s="90" t="str">
        <f>IF(ISTEXT(L160),L160,L160+C160)</f>
        <v>TBC</v>
      </c>
      <c r="E160" s="62" t="s">
        <v>12</v>
      </c>
      <c r="F160" s="33" t="s">
        <v>589</v>
      </c>
      <c r="G160" s="46" t="s">
        <v>14</v>
      </c>
      <c r="H160" s="91" t="s">
        <v>590</v>
      </c>
      <c r="I160" s="43" t="s">
        <v>12</v>
      </c>
      <c r="J160" s="44" t="s">
        <v>61</v>
      </c>
      <c r="K160" s="43" t="s">
        <v>62</v>
      </c>
      <c r="L160" s="43" t="s">
        <v>12</v>
      </c>
      <c r="M160" s="41" t="s">
        <v>64</v>
      </c>
      <c r="N160" s="41" t="s">
        <v>65</v>
      </c>
      <c r="O160" s="43" t="s">
        <v>591</v>
      </c>
      <c r="P160" s="41">
        <v>640</v>
      </c>
      <c r="Q160" s="41" t="s">
        <v>12</v>
      </c>
      <c r="R160" s="45" t="s">
        <v>690</v>
      </c>
      <c r="S160" s="46" t="s">
        <v>68</v>
      </c>
    </row>
    <row r="161" spans="1:19" ht="97.5" customHeight="1">
      <c r="A161" s="46" t="s">
        <v>385</v>
      </c>
      <c r="B161" s="46" t="s">
        <v>531</v>
      </c>
      <c r="C161" s="317">
        <v>46036</v>
      </c>
      <c r="D161" s="40">
        <f>IF(ISTEXT(L161),L161,L161+C161)</f>
        <v>46066</v>
      </c>
      <c r="E161" s="62">
        <v>46003</v>
      </c>
      <c r="F161" s="184" t="s">
        <v>564</v>
      </c>
      <c r="G161" s="46" t="s">
        <v>15</v>
      </c>
      <c r="H161" s="43" t="s">
        <v>565</v>
      </c>
      <c r="I161" s="43" t="s">
        <v>12</v>
      </c>
      <c r="J161" s="47" t="s">
        <v>61</v>
      </c>
      <c r="K161" s="43" t="s">
        <v>62</v>
      </c>
      <c r="L161" s="43">
        <v>30</v>
      </c>
      <c r="M161" s="41" t="s">
        <v>90</v>
      </c>
      <c r="N161" s="320" t="s">
        <v>86</v>
      </c>
      <c r="O161" s="323" t="s">
        <v>446</v>
      </c>
      <c r="P161" s="324">
        <v>1350</v>
      </c>
      <c r="Q161" s="320" t="s">
        <v>12</v>
      </c>
      <c r="R161" s="45" t="s">
        <v>690</v>
      </c>
      <c r="S161" s="46" t="s">
        <v>161</v>
      </c>
    </row>
    <row r="162" spans="1:19" ht="129" customHeight="1">
      <c r="A162" s="62" t="s">
        <v>385</v>
      </c>
      <c r="B162" s="46" t="s">
        <v>531</v>
      </c>
      <c r="C162" s="315">
        <v>46036</v>
      </c>
      <c r="D162" s="90">
        <f>IF(ISTEXT(L162),L162,L162+C162)</f>
        <v>46066</v>
      </c>
      <c r="E162" s="62">
        <v>46009</v>
      </c>
      <c r="F162" s="33" t="s">
        <v>1957</v>
      </c>
      <c r="G162" s="42" t="s">
        <v>14</v>
      </c>
      <c r="H162" s="91" t="s">
        <v>126</v>
      </c>
      <c r="I162" s="42" t="s">
        <v>12</v>
      </c>
      <c r="J162" s="44" t="s">
        <v>61</v>
      </c>
      <c r="K162" s="43" t="s">
        <v>62</v>
      </c>
      <c r="L162" s="41">
        <v>30</v>
      </c>
      <c r="M162" s="41" t="s">
        <v>64</v>
      </c>
      <c r="N162" s="41" t="s">
        <v>225</v>
      </c>
      <c r="O162" s="45" t="s">
        <v>2161</v>
      </c>
      <c r="P162" s="51">
        <v>2356</v>
      </c>
      <c r="Q162" s="41" t="s">
        <v>12</v>
      </c>
      <c r="R162" s="45" t="s">
        <v>2183</v>
      </c>
      <c r="S162" s="46" t="s">
        <v>161</v>
      </c>
    </row>
    <row r="163" spans="1:19" ht="156" customHeight="1">
      <c r="A163" s="275" t="s">
        <v>385</v>
      </c>
      <c r="B163" s="46" t="s">
        <v>544</v>
      </c>
      <c r="C163" s="314">
        <v>46043</v>
      </c>
      <c r="D163" s="40">
        <f t="shared" si="2"/>
        <v>46133</v>
      </c>
      <c r="E163" s="273">
        <v>46009</v>
      </c>
      <c r="F163" s="32" t="s">
        <v>540</v>
      </c>
      <c r="G163" s="42" t="s">
        <v>14</v>
      </c>
      <c r="H163" s="43" t="s">
        <v>80</v>
      </c>
      <c r="I163" s="43" t="s">
        <v>5</v>
      </c>
      <c r="J163" s="44" t="s">
        <v>61</v>
      </c>
      <c r="K163" s="43" t="s">
        <v>62</v>
      </c>
      <c r="L163" s="43">
        <v>90</v>
      </c>
      <c r="M163" s="46" t="s">
        <v>534</v>
      </c>
      <c r="N163" s="43" t="s">
        <v>12</v>
      </c>
      <c r="O163" s="43" t="s">
        <v>12</v>
      </c>
      <c r="P163" s="51">
        <v>2200</v>
      </c>
      <c r="Q163" s="41" t="s">
        <v>12</v>
      </c>
      <c r="R163" s="45" t="s">
        <v>2067</v>
      </c>
      <c r="S163" s="46" t="s">
        <v>68</v>
      </c>
    </row>
    <row r="164" spans="1:19" ht="126" customHeight="1">
      <c r="A164" s="46" t="s">
        <v>385</v>
      </c>
      <c r="B164" s="46" t="s">
        <v>544</v>
      </c>
      <c r="C164" s="317">
        <v>46050</v>
      </c>
      <c r="D164" s="40" t="str">
        <f t="shared" si="2"/>
        <v>Should not be used in draft guidance</v>
      </c>
      <c r="E164" s="40">
        <v>46030</v>
      </c>
      <c r="F164" s="32" t="s">
        <v>558</v>
      </c>
      <c r="G164" s="46" t="s">
        <v>14</v>
      </c>
      <c r="H164" s="46" t="s">
        <v>129</v>
      </c>
      <c r="I164" s="43" t="s">
        <v>537</v>
      </c>
      <c r="J164" s="43" t="s">
        <v>61</v>
      </c>
      <c r="K164" s="43" t="s">
        <v>62</v>
      </c>
      <c r="L164" s="43" t="s">
        <v>537</v>
      </c>
      <c r="M164" s="42" t="s">
        <v>90</v>
      </c>
      <c r="N164" s="41" t="s">
        <v>65</v>
      </c>
      <c r="O164" s="43" t="s">
        <v>559</v>
      </c>
      <c r="P164" s="41">
        <v>300</v>
      </c>
      <c r="Q164" s="43" t="s">
        <v>537</v>
      </c>
      <c r="R164" s="45" t="s">
        <v>2068</v>
      </c>
      <c r="S164" s="46" t="s">
        <v>68</v>
      </c>
    </row>
    <row r="165" spans="1:19" ht="153.19999999999999" customHeight="1">
      <c r="A165" s="46" t="s">
        <v>385</v>
      </c>
      <c r="B165" s="46" t="s">
        <v>531</v>
      </c>
      <c r="C165" s="314">
        <v>46050</v>
      </c>
      <c r="D165" s="90" t="str">
        <f>IF(ISTEXT(L165),L165,L165+C165)</f>
        <v>Should not be used in draft guidance</v>
      </c>
      <c r="E165" s="62">
        <v>46030</v>
      </c>
      <c r="F165" s="33" t="s">
        <v>617</v>
      </c>
      <c r="G165" s="46" t="s">
        <v>14</v>
      </c>
      <c r="H165" s="84" t="s">
        <v>126</v>
      </c>
      <c r="I165" s="43" t="s">
        <v>537</v>
      </c>
      <c r="J165" s="43" t="s">
        <v>61</v>
      </c>
      <c r="K165" s="43" t="s">
        <v>62</v>
      </c>
      <c r="L165" s="43" t="s">
        <v>537</v>
      </c>
      <c r="M165" s="43" t="s">
        <v>90</v>
      </c>
      <c r="N165" s="41" t="s">
        <v>65</v>
      </c>
      <c r="O165" s="43" t="s">
        <v>618</v>
      </c>
      <c r="P165" s="41">
        <v>270</v>
      </c>
      <c r="Q165" s="43" t="s">
        <v>537</v>
      </c>
      <c r="R165" s="45" t="s">
        <v>2180</v>
      </c>
      <c r="S165" s="46" t="s">
        <v>68</v>
      </c>
    </row>
    <row r="166" spans="1:19" ht="108" customHeight="1">
      <c r="A166" s="46" t="s">
        <v>385</v>
      </c>
      <c r="B166" s="46" t="s">
        <v>544</v>
      </c>
      <c r="C166" s="317">
        <v>46051</v>
      </c>
      <c r="D166" s="90" t="str">
        <f>IF(ISTEXT(L166),L166,L166+C166)</f>
        <v>TBC</v>
      </c>
      <c r="E166" s="62" t="s">
        <v>12</v>
      </c>
      <c r="F166" s="32" t="s">
        <v>587</v>
      </c>
      <c r="G166" s="46" t="s">
        <v>14</v>
      </c>
      <c r="H166" s="43" t="s">
        <v>112</v>
      </c>
      <c r="I166" s="43" t="s">
        <v>12</v>
      </c>
      <c r="J166" s="44" t="s">
        <v>61</v>
      </c>
      <c r="K166" s="43" t="s">
        <v>62</v>
      </c>
      <c r="L166" s="43" t="s">
        <v>12</v>
      </c>
      <c r="M166" s="42" t="s">
        <v>90</v>
      </c>
      <c r="N166" s="41" t="s">
        <v>130</v>
      </c>
      <c r="O166" s="43" t="s">
        <v>588</v>
      </c>
      <c r="P166" s="41">
        <v>200</v>
      </c>
      <c r="Q166" s="41" t="s">
        <v>12</v>
      </c>
      <c r="R166" s="45" t="s">
        <v>586</v>
      </c>
      <c r="S166" s="46" t="s">
        <v>68</v>
      </c>
    </row>
    <row r="167" spans="1:19" ht="120" customHeight="1">
      <c r="A167" s="62" t="s">
        <v>385</v>
      </c>
      <c r="B167" s="46" t="s">
        <v>531</v>
      </c>
      <c r="C167" s="315">
        <v>46051</v>
      </c>
      <c r="D167" s="90" t="str">
        <f>IF(ISTEXT(L167),L167,L167+C167)</f>
        <v>Should not be used in draft guidance</v>
      </c>
      <c r="E167" s="40" t="s">
        <v>12</v>
      </c>
      <c r="F167" s="36" t="s">
        <v>560</v>
      </c>
      <c r="G167" s="46" t="s">
        <v>14</v>
      </c>
      <c r="H167" s="46" t="s">
        <v>0</v>
      </c>
      <c r="I167" s="43" t="s">
        <v>537</v>
      </c>
      <c r="J167" s="44" t="s">
        <v>61</v>
      </c>
      <c r="K167" s="43" t="s">
        <v>62</v>
      </c>
      <c r="L167" s="43" t="s">
        <v>537</v>
      </c>
      <c r="M167" s="42" t="s">
        <v>90</v>
      </c>
      <c r="N167" s="41" t="s">
        <v>130</v>
      </c>
      <c r="O167" s="43" t="s">
        <v>2076</v>
      </c>
      <c r="P167" s="51">
        <v>3600</v>
      </c>
      <c r="Q167" s="43" t="s">
        <v>537</v>
      </c>
      <c r="R167" s="45" t="s">
        <v>2162</v>
      </c>
      <c r="S167" s="43" t="s">
        <v>68</v>
      </c>
    </row>
    <row r="168" spans="1:19" ht="135.75" customHeight="1">
      <c r="A168" s="62" t="s">
        <v>385</v>
      </c>
      <c r="B168" s="43" t="s">
        <v>531</v>
      </c>
      <c r="C168" s="313">
        <v>46064</v>
      </c>
      <c r="D168" s="90" t="str">
        <f t="shared" si="2"/>
        <v>Should not be used in draft guidance</v>
      </c>
      <c r="E168" s="62">
        <v>46009</v>
      </c>
      <c r="F168" s="36" t="s">
        <v>576</v>
      </c>
      <c r="G168" s="42" t="s">
        <v>14</v>
      </c>
      <c r="H168" s="46" t="s">
        <v>126</v>
      </c>
      <c r="I168" s="43" t="s">
        <v>537</v>
      </c>
      <c r="J168" s="44" t="s">
        <v>61</v>
      </c>
      <c r="K168" s="43" t="s">
        <v>62</v>
      </c>
      <c r="L168" s="43" t="s">
        <v>537</v>
      </c>
      <c r="M168" s="42" t="s">
        <v>64</v>
      </c>
      <c r="N168" s="41" t="s">
        <v>65</v>
      </c>
      <c r="O168" s="43" t="s">
        <v>2072</v>
      </c>
      <c r="P168" s="51">
        <v>1900</v>
      </c>
      <c r="Q168" s="43" t="s">
        <v>537</v>
      </c>
      <c r="R168" s="45" t="s">
        <v>2163</v>
      </c>
      <c r="S168" s="43" t="s">
        <v>68</v>
      </c>
    </row>
    <row r="169" spans="1:19" ht="129" customHeight="1">
      <c r="A169" s="46" t="s">
        <v>385</v>
      </c>
      <c r="B169" s="46" t="s">
        <v>531</v>
      </c>
      <c r="C169" s="317">
        <v>46073</v>
      </c>
      <c r="D169" s="40" t="str">
        <f>IF(ISTEXT(L169),L169,L169+C169)</f>
        <v>Not recommended in draft guidance</v>
      </c>
      <c r="E169" s="40">
        <v>46062</v>
      </c>
      <c r="F169" s="32" t="s">
        <v>553</v>
      </c>
      <c r="G169" s="41" t="s">
        <v>19</v>
      </c>
      <c r="H169" s="46" t="s">
        <v>554</v>
      </c>
      <c r="I169" s="43" t="s">
        <v>555</v>
      </c>
      <c r="J169" s="47" t="s">
        <v>61</v>
      </c>
      <c r="K169" s="43" t="s">
        <v>62</v>
      </c>
      <c r="L169" s="43" t="s">
        <v>555</v>
      </c>
      <c r="M169" s="35" t="s">
        <v>556</v>
      </c>
      <c r="N169" s="43" t="s">
        <v>65</v>
      </c>
      <c r="O169" s="43" t="s">
        <v>557</v>
      </c>
      <c r="P169" s="41" t="s">
        <v>407</v>
      </c>
      <c r="Q169" s="43" t="s">
        <v>537</v>
      </c>
      <c r="R169" s="45" t="s">
        <v>2188</v>
      </c>
      <c r="S169" s="46" t="s">
        <v>124</v>
      </c>
    </row>
    <row r="170" spans="1:19" ht="93.75" customHeight="1">
      <c r="A170" s="46" t="s">
        <v>385</v>
      </c>
      <c r="B170" s="46" t="s">
        <v>544</v>
      </c>
      <c r="C170" s="317">
        <v>46078</v>
      </c>
      <c r="D170" s="90" t="str">
        <f t="shared" si="2"/>
        <v>TBC</v>
      </c>
      <c r="E170" s="62">
        <v>46044</v>
      </c>
      <c r="F170" s="33" t="s">
        <v>577</v>
      </c>
      <c r="G170" s="46" t="s">
        <v>15</v>
      </c>
      <c r="H170" s="91" t="s">
        <v>578</v>
      </c>
      <c r="I170" s="43" t="s">
        <v>12</v>
      </c>
      <c r="J170" s="44" t="s">
        <v>61</v>
      </c>
      <c r="K170" s="43" t="s">
        <v>62</v>
      </c>
      <c r="L170" s="41" t="s">
        <v>12</v>
      </c>
      <c r="M170" s="41" t="s">
        <v>2043</v>
      </c>
      <c r="N170" s="41" t="s">
        <v>12</v>
      </c>
      <c r="O170" s="41" t="s">
        <v>12</v>
      </c>
      <c r="P170" s="51">
        <v>1000</v>
      </c>
      <c r="Q170" s="41" t="s">
        <v>12</v>
      </c>
      <c r="R170" s="45" t="s">
        <v>1842</v>
      </c>
      <c r="S170" s="46" t="s">
        <v>68</v>
      </c>
    </row>
    <row r="171" spans="1:19" ht="101.25" customHeight="1">
      <c r="A171" s="46" t="s">
        <v>385</v>
      </c>
      <c r="B171" s="46" t="s">
        <v>544</v>
      </c>
      <c r="C171" s="317">
        <v>46078</v>
      </c>
      <c r="D171" s="90" t="str">
        <f t="shared" ref="D171:D178" si="5">IF(ISTEXT(L171),L171,L171+C171)</f>
        <v>TBC</v>
      </c>
      <c r="E171" s="62">
        <v>46029</v>
      </c>
      <c r="F171" s="33" t="s">
        <v>594</v>
      </c>
      <c r="G171" s="42" t="s">
        <v>14</v>
      </c>
      <c r="H171" s="91" t="s">
        <v>80</v>
      </c>
      <c r="I171" s="43" t="s">
        <v>12</v>
      </c>
      <c r="J171" s="44" t="s">
        <v>61</v>
      </c>
      <c r="K171" s="43" t="s">
        <v>62</v>
      </c>
      <c r="L171" s="43" t="s">
        <v>12</v>
      </c>
      <c r="M171" s="46" t="s">
        <v>534</v>
      </c>
      <c r="N171" s="41" t="s">
        <v>12</v>
      </c>
      <c r="O171" s="41" t="s">
        <v>12</v>
      </c>
      <c r="P171" s="51">
        <v>4000</v>
      </c>
      <c r="Q171" s="41" t="s">
        <v>12</v>
      </c>
      <c r="R171" s="45" t="s">
        <v>595</v>
      </c>
      <c r="S171" s="46" t="s">
        <v>68</v>
      </c>
    </row>
    <row r="172" spans="1:19" ht="81.75" customHeight="1">
      <c r="A172" s="46" t="s">
        <v>385</v>
      </c>
      <c r="B172" s="46" t="s">
        <v>544</v>
      </c>
      <c r="C172" s="317">
        <v>46078</v>
      </c>
      <c r="D172" s="90" t="str">
        <f t="shared" si="5"/>
        <v>TBC</v>
      </c>
      <c r="E172" s="62">
        <v>46058</v>
      </c>
      <c r="F172" s="32" t="s">
        <v>642</v>
      </c>
      <c r="G172" s="46" t="s">
        <v>36</v>
      </c>
      <c r="H172" s="46" t="s">
        <v>643</v>
      </c>
      <c r="I172" s="43" t="s">
        <v>12</v>
      </c>
      <c r="J172" s="46" t="s">
        <v>94</v>
      </c>
      <c r="K172" s="43" t="s">
        <v>62</v>
      </c>
      <c r="L172" s="41" t="s">
        <v>12</v>
      </c>
      <c r="M172" s="41" t="s">
        <v>90</v>
      </c>
      <c r="N172" s="41" t="s">
        <v>86</v>
      </c>
      <c r="O172" s="43" t="s">
        <v>202</v>
      </c>
      <c r="P172" s="41" t="s">
        <v>407</v>
      </c>
      <c r="Q172" s="41" t="s">
        <v>12</v>
      </c>
      <c r="R172" s="45" t="s">
        <v>2075</v>
      </c>
      <c r="S172" s="46" t="s">
        <v>68</v>
      </c>
    </row>
    <row r="173" spans="1:19" ht="146.25" customHeight="1">
      <c r="A173" s="46" t="s">
        <v>385</v>
      </c>
      <c r="B173" s="46" t="s">
        <v>531</v>
      </c>
      <c r="C173" s="317">
        <v>46078</v>
      </c>
      <c r="D173" s="90" t="str">
        <f t="shared" si="5"/>
        <v>Should not be used in draft guidance</v>
      </c>
      <c r="E173" s="209">
        <v>46045</v>
      </c>
      <c r="F173" s="33" t="s">
        <v>669</v>
      </c>
      <c r="G173" s="46" t="s">
        <v>14</v>
      </c>
      <c r="H173" s="43" t="s">
        <v>85</v>
      </c>
      <c r="I173" s="43" t="s">
        <v>537</v>
      </c>
      <c r="J173" s="44" t="s">
        <v>61</v>
      </c>
      <c r="K173" s="43" t="s">
        <v>62</v>
      </c>
      <c r="L173" s="43" t="s">
        <v>537</v>
      </c>
      <c r="M173" s="43" t="s">
        <v>121</v>
      </c>
      <c r="N173" s="43" t="s">
        <v>130</v>
      </c>
      <c r="O173" s="43" t="s">
        <v>670</v>
      </c>
      <c r="P173" s="41" t="s">
        <v>407</v>
      </c>
      <c r="Q173" s="43" t="s">
        <v>537</v>
      </c>
      <c r="R173" s="45" t="s">
        <v>2240</v>
      </c>
      <c r="S173" s="46" t="s">
        <v>68</v>
      </c>
    </row>
    <row r="174" spans="1:19" ht="97.5" customHeight="1">
      <c r="A174" s="46" t="s">
        <v>385</v>
      </c>
      <c r="B174" s="46" t="s">
        <v>544</v>
      </c>
      <c r="C174" s="317">
        <v>46085</v>
      </c>
      <c r="D174" s="90" t="str">
        <f t="shared" si="5"/>
        <v>TBC</v>
      </c>
      <c r="E174" s="62">
        <v>46029</v>
      </c>
      <c r="F174" s="32" t="s">
        <v>596</v>
      </c>
      <c r="G174" s="42" t="s">
        <v>14</v>
      </c>
      <c r="H174" s="43" t="s">
        <v>80</v>
      </c>
      <c r="I174" s="43" t="s">
        <v>12</v>
      </c>
      <c r="J174" s="44" t="s">
        <v>61</v>
      </c>
      <c r="K174" s="43" t="s">
        <v>62</v>
      </c>
      <c r="L174" s="43" t="s">
        <v>12</v>
      </c>
      <c r="M174" s="46" t="s">
        <v>534</v>
      </c>
      <c r="N174" s="41" t="s">
        <v>65</v>
      </c>
      <c r="O174" s="43" t="s">
        <v>597</v>
      </c>
      <c r="P174" s="51">
        <v>1800</v>
      </c>
      <c r="Q174" s="41" t="s">
        <v>12</v>
      </c>
      <c r="R174" s="45" t="s">
        <v>598</v>
      </c>
      <c r="S174" s="46" t="s">
        <v>68</v>
      </c>
    </row>
    <row r="175" spans="1:19" s="194" customFormat="1" ht="114.75" customHeight="1">
      <c r="A175" s="46" t="s">
        <v>385</v>
      </c>
      <c r="B175" s="46" t="s">
        <v>531</v>
      </c>
      <c r="C175" s="317">
        <v>46085</v>
      </c>
      <c r="D175" s="90" t="str">
        <f>IF(ISTEXT(L175),L175,L175+C175)</f>
        <v>TBC</v>
      </c>
      <c r="E175" s="265">
        <v>45973</v>
      </c>
      <c r="F175" s="266" t="s">
        <v>599</v>
      </c>
      <c r="G175" s="264" t="s">
        <v>14</v>
      </c>
      <c r="H175" s="267" t="s">
        <v>600</v>
      </c>
      <c r="I175" s="267" t="s">
        <v>12</v>
      </c>
      <c r="J175" s="268" t="s">
        <v>61</v>
      </c>
      <c r="K175" s="43" t="s">
        <v>62</v>
      </c>
      <c r="L175" s="267" t="s">
        <v>12</v>
      </c>
      <c r="M175" s="215" t="s">
        <v>90</v>
      </c>
      <c r="N175" s="215" t="s">
        <v>65</v>
      </c>
      <c r="O175" s="267" t="s">
        <v>601</v>
      </c>
      <c r="P175" s="215">
        <v>35</v>
      </c>
      <c r="Q175" s="43" t="s">
        <v>537</v>
      </c>
      <c r="R175" s="45" t="s">
        <v>2189</v>
      </c>
      <c r="S175" s="264" t="s">
        <v>68</v>
      </c>
    </row>
    <row r="176" spans="1:19" ht="121.5" customHeight="1">
      <c r="A176" s="46" t="s">
        <v>385</v>
      </c>
      <c r="B176" s="46" t="s">
        <v>531</v>
      </c>
      <c r="C176" s="317">
        <v>46092</v>
      </c>
      <c r="D176" s="90" t="str">
        <f>IF(ISTEXT(L176),L176,L176+C176)</f>
        <v>Should not be used in draft guidance</v>
      </c>
      <c r="E176" s="40">
        <v>46073</v>
      </c>
      <c r="F176" s="36" t="s">
        <v>569</v>
      </c>
      <c r="G176" s="46" t="s">
        <v>39</v>
      </c>
      <c r="H176" s="46" t="s">
        <v>570</v>
      </c>
      <c r="I176" s="43" t="s">
        <v>537</v>
      </c>
      <c r="J176" s="47" t="s">
        <v>94</v>
      </c>
      <c r="K176" s="43" t="s">
        <v>95</v>
      </c>
      <c r="L176" s="43" t="s">
        <v>537</v>
      </c>
      <c r="M176" s="41" t="s">
        <v>506</v>
      </c>
      <c r="N176" s="41" t="s">
        <v>65</v>
      </c>
      <c r="O176" s="43" t="s">
        <v>2186</v>
      </c>
      <c r="P176" s="51">
        <v>122000</v>
      </c>
      <c r="Q176" s="41" t="s">
        <v>12</v>
      </c>
      <c r="R176" s="45" t="s">
        <v>2156</v>
      </c>
      <c r="S176" s="43" t="s">
        <v>68</v>
      </c>
    </row>
    <row r="177" spans="1:20" ht="179.25" customHeight="1">
      <c r="A177" s="46" t="s">
        <v>385</v>
      </c>
      <c r="B177" s="46" t="s">
        <v>531</v>
      </c>
      <c r="C177" s="317">
        <v>46092</v>
      </c>
      <c r="D177" s="90" t="str">
        <f t="shared" si="5"/>
        <v>Not recommended in draft guidance</v>
      </c>
      <c r="E177" s="62">
        <v>46073</v>
      </c>
      <c r="F177" s="32" t="s">
        <v>614</v>
      </c>
      <c r="G177" s="41" t="s">
        <v>14</v>
      </c>
      <c r="H177" s="46" t="s">
        <v>80</v>
      </c>
      <c r="I177" s="43" t="s">
        <v>555</v>
      </c>
      <c r="J177" s="47" t="s">
        <v>61</v>
      </c>
      <c r="K177" s="43" t="s">
        <v>62</v>
      </c>
      <c r="L177" s="43" t="s">
        <v>555</v>
      </c>
      <c r="M177" s="43" t="s">
        <v>615</v>
      </c>
      <c r="N177" s="43" t="s">
        <v>65</v>
      </c>
      <c r="O177" s="43" t="s">
        <v>616</v>
      </c>
      <c r="P177" s="41">
        <v>500</v>
      </c>
      <c r="Q177" s="43" t="s">
        <v>555</v>
      </c>
      <c r="R177" s="45" t="s">
        <v>2074</v>
      </c>
      <c r="S177" s="46" t="s">
        <v>68</v>
      </c>
    </row>
    <row r="178" spans="1:20" ht="97.5" customHeight="1">
      <c r="A178" s="46" t="s">
        <v>385</v>
      </c>
      <c r="B178" s="46" t="s">
        <v>544</v>
      </c>
      <c r="C178" s="314">
        <v>46092</v>
      </c>
      <c r="D178" s="90" t="str">
        <f t="shared" si="5"/>
        <v>TBC</v>
      </c>
      <c r="E178" s="40">
        <v>46036</v>
      </c>
      <c r="F178" s="32" t="s">
        <v>606</v>
      </c>
      <c r="G178" s="43" t="s">
        <v>36</v>
      </c>
      <c r="H178" s="46" t="s">
        <v>607</v>
      </c>
      <c r="I178" s="43" t="s">
        <v>12</v>
      </c>
      <c r="J178" s="44" t="s">
        <v>61</v>
      </c>
      <c r="K178" s="43" t="s">
        <v>62</v>
      </c>
      <c r="L178" s="43" t="s">
        <v>12</v>
      </c>
      <c r="M178" s="41" t="s">
        <v>64</v>
      </c>
      <c r="N178" s="41" t="s">
        <v>65</v>
      </c>
      <c r="O178" s="43" t="s">
        <v>608</v>
      </c>
      <c r="P178" s="51">
        <v>11800</v>
      </c>
      <c r="Q178" s="41" t="s">
        <v>12</v>
      </c>
      <c r="R178" s="45" t="s">
        <v>1845</v>
      </c>
      <c r="S178" s="46" t="s">
        <v>68</v>
      </c>
    </row>
    <row r="179" spans="1:20" ht="124.5" customHeight="1">
      <c r="A179" s="46" t="s">
        <v>385</v>
      </c>
      <c r="B179" s="46" t="s">
        <v>531</v>
      </c>
      <c r="C179" s="316">
        <v>46093</v>
      </c>
      <c r="D179" s="90" t="str">
        <f t="shared" si="2"/>
        <v>Should not be used in draft guidance</v>
      </c>
      <c r="E179" s="40">
        <v>45986</v>
      </c>
      <c r="F179" s="36" t="s">
        <v>580</v>
      </c>
      <c r="G179" s="41" t="s">
        <v>14</v>
      </c>
      <c r="H179" s="46" t="s">
        <v>242</v>
      </c>
      <c r="I179" s="43" t="s">
        <v>537</v>
      </c>
      <c r="J179" s="47" t="s">
        <v>61</v>
      </c>
      <c r="K179" s="43" t="s">
        <v>62</v>
      </c>
      <c r="L179" s="43" t="s">
        <v>537</v>
      </c>
      <c r="M179" s="41" t="s">
        <v>64</v>
      </c>
      <c r="N179" s="41" t="s">
        <v>65</v>
      </c>
      <c r="O179" s="43" t="s">
        <v>2190</v>
      </c>
      <c r="P179" s="41" t="s">
        <v>12</v>
      </c>
      <c r="Q179" s="41" t="s">
        <v>12</v>
      </c>
      <c r="R179" s="45" t="s">
        <v>2191</v>
      </c>
      <c r="S179" s="46" t="s">
        <v>68</v>
      </c>
    </row>
    <row r="180" spans="1:20" ht="97.5" customHeight="1">
      <c r="A180" s="46" t="s">
        <v>385</v>
      </c>
      <c r="B180" s="46" t="s">
        <v>544</v>
      </c>
      <c r="C180" s="317">
        <v>46099</v>
      </c>
      <c r="D180" s="90" t="str">
        <f t="shared" si="2"/>
        <v>TBC</v>
      </c>
      <c r="E180" s="62">
        <v>46065</v>
      </c>
      <c r="F180" s="32" t="s">
        <v>584</v>
      </c>
      <c r="G180" s="42" t="s">
        <v>35</v>
      </c>
      <c r="H180" s="43" t="s">
        <v>2054</v>
      </c>
      <c r="I180" s="43" t="s">
        <v>12</v>
      </c>
      <c r="J180" s="44" t="s">
        <v>94</v>
      </c>
      <c r="K180" s="43" t="s">
        <v>62</v>
      </c>
      <c r="L180" s="43" t="s">
        <v>12</v>
      </c>
      <c r="M180" s="41" t="s">
        <v>251</v>
      </c>
      <c r="N180" s="41" t="s">
        <v>130</v>
      </c>
      <c r="O180" s="43" t="s">
        <v>585</v>
      </c>
      <c r="P180" s="41">
        <v>155</v>
      </c>
      <c r="Q180" s="41" t="s">
        <v>12</v>
      </c>
      <c r="R180" s="45" t="s">
        <v>2073</v>
      </c>
      <c r="S180" s="46" t="s">
        <v>68</v>
      </c>
    </row>
    <row r="181" spans="1:20" ht="114.75" customHeight="1">
      <c r="A181" s="46" t="s">
        <v>385</v>
      </c>
      <c r="B181" s="46" t="s">
        <v>544</v>
      </c>
      <c r="C181" s="317">
        <v>46099</v>
      </c>
      <c r="D181" s="90" t="str">
        <f t="shared" si="2"/>
        <v>TBC</v>
      </c>
      <c r="E181" s="62">
        <v>46003</v>
      </c>
      <c r="F181" s="32" t="s">
        <v>609</v>
      </c>
      <c r="G181" s="46" t="s">
        <v>14</v>
      </c>
      <c r="H181" s="43" t="s">
        <v>112</v>
      </c>
      <c r="I181" s="43" t="s">
        <v>12</v>
      </c>
      <c r="J181" s="44" t="s">
        <v>61</v>
      </c>
      <c r="K181" s="43" t="s">
        <v>62</v>
      </c>
      <c r="L181" s="43" t="s">
        <v>12</v>
      </c>
      <c r="M181" s="41" t="s">
        <v>71</v>
      </c>
      <c r="N181" s="41" t="s">
        <v>65</v>
      </c>
      <c r="O181" s="43" t="s">
        <v>610</v>
      </c>
      <c r="P181" s="41">
        <v>710</v>
      </c>
      <c r="Q181" s="41" t="s">
        <v>12</v>
      </c>
      <c r="R181" s="45" t="s">
        <v>2192</v>
      </c>
      <c r="S181" s="46" t="s">
        <v>68</v>
      </c>
    </row>
    <row r="182" spans="1:20" ht="97.5" customHeight="1">
      <c r="A182" s="46" t="s">
        <v>385</v>
      </c>
      <c r="B182" s="46" t="s">
        <v>544</v>
      </c>
      <c r="C182" s="317">
        <v>46106</v>
      </c>
      <c r="D182" s="90" t="str">
        <f t="shared" si="2"/>
        <v>TBC</v>
      </c>
      <c r="E182" s="62" t="s">
        <v>12</v>
      </c>
      <c r="F182" s="32" t="s">
        <v>611</v>
      </c>
      <c r="G182" s="46" t="s">
        <v>37</v>
      </c>
      <c r="H182" s="43" t="s">
        <v>612</v>
      </c>
      <c r="I182" s="43" t="s">
        <v>12</v>
      </c>
      <c r="J182" s="44" t="s">
        <v>61</v>
      </c>
      <c r="K182" s="43" t="s">
        <v>62</v>
      </c>
      <c r="L182" s="43" t="s">
        <v>12</v>
      </c>
      <c r="M182" s="41" t="s">
        <v>121</v>
      </c>
      <c r="N182" s="43" t="s">
        <v>12</v>
      </c>
      <c r="O182" s="41" t="s">
        <v>12</v>
      </c>
      <c r="P182" s="41" t="s">
        <v>12</v>
      </c>
      <c r="Q182" s="41" t="s">
        <v>12</v>
      </c>
      <c r="R182" s="45" t="s">
        <v>546</v>
      </c>
      <c r="S182" s="46" t="s">
        <v>68</v>
      </c>
    </row>
    <row r="183" spans="1:20" ht="106.5" customHeight="1">
      <c r="A183" s="46" t="s">
        <v>385</v>
      </c>
      <c r="B183" s="46" t="s">
        <v>531</v>
      </c>
      <c r="C183" s="317" t="s">
        <v>12</v>
      </c>
      <c r="D183" s="40" t="str">
        <f t="shared" ref="D183:D189" si="6">IF(ISTEXT(L183),L183,L183+C183)</f>
        <v>Should not be used in draft guidance</v>
      </c>
      <c r="E183" s="62" t="s">
        <v>12</v>
      </c>
      <c r="F183" s="36" t="s">
        <v>561</v>
      </c>
      <c r="G183" s="46" t="s">
        <v>18</v>
      </c>
      <c r="H183" s="43" t="s">
        <v>18</v>
      </c>
      <c r="I183" s="43" t="s">
        <v>537</v>
      </c>
      <c r="J183" s="43" t="s">
        <v>94</v>
      </c>
      <c r="K183" s="43" t="s">
        <v>62</v>
      </c>
      <c r="L183" s="43" t="s">
        <v>537</v>
      </c>
      <c r="M183" s="42" t="s">
        <v>184</v>
      </c>
      <c r="N183" s="43" t="s">
        <v>65</v>
      </c>
      <c r="O183" s="43" t="s">
        <v>2185</v>
      </c>
      <c r="P183" s="41">
        <v>500</v>
      </c>
      <c r="Q183" s="43" t="s">
        <v>537</v>
      </c>
      <c r="R183" s="45" t="s">
        <v>562</v>
      </c>
      <c r="S183" s="46" t="s">
        <v>68</v>
      </c>
      <c r="T183" s="212"/>
    </row>
    <row r="184" spans="1:20" ht="93.75" customHeight="1">
      <c r="A184" s="46" t="s">
        <v>385</v>
      </c>
      <c r="B184" s="46" t="s">
        <v>531</v>
      </c>
      <c r="C184" s="263" t="s">
        <v>12</v>
      </c>
      <c r="D184" s="40" t="str">
        <f t="shared" si="6"/>
        <v>Should not be used in draft guidance</v>
      </c>
      <c r="E184" s="40">
        <v>46045</v>
      </c>
      <c r="F184" s="33" t="s">
        <v>563</v>
      </c>
      <c r="G184" s="46" t="s">
        <v>14</v>
      </c>
      <c r="H184" s="91" t="s">
        <v>195</v>
      </c>
      <c r="I184" s="43" t="s">
        <v>537</v>
      </c>
      <c r="J184" s="43" t="s">
        <v>61</v>
      </c>
      <c r="K184" s="43" t="s">
        <v>62</v>
      </c>
      <c r="L184" s="43" t="s">
        <v>537</v>
      </c>
      <c r="M184" s="42" t="s">
        <v>90</v>
      </c>
      <c r="N184" s="41" t="s">
        <v>86</v>
      </c>
      <c r="O184" s="43" t="s">
        <v>2184</v>
      </c>
      <c r="P184" s="51">
        <v>3000</v>
      </c>
      <c r="Q184" s="43" t="s">
        <v>537</v>
      </c>
      <c r="R184" s="79" t="s">
        <v>2182</v>
      </c>
      <c r="S184" s="46" t="s">
        <v>68</v>
      </c>
    </row>
    <row r="185" spans="1:20" ht="108" customHeight="1">
      <c r="A185" s="46" t="s">
        <v>385</v>
      </c>
      <c r="B185" s="46" t="s">
        <v>531</v>
      </c>
      <c r="C185" s="316" t="s">
        <v>12</v>
      </c>
      <c r="D185" s="90" t="str">
        <f t="shared" si="6"/>
        <v>TBC</v>
      </c>
      <c r="E185" s="59" t="s">
        <v>12</v>
      </c>
      <c r="F185" s="71" t="s">
        <v>622</v>
      </c>
      <c r="G185" s="41" t="s">
        <v>32</v>
      </c>
      <c r="H185" s="84" t="s">
        <v>324</v>
      </c>
      <c r="I185" s="43" t="s">
        <v>12</v>
      </c>
      <c r="J185" s="47" t="s">
        <v>61</v>
      </c>
      <c r="K185" s="43" t="s">
        <v>62</v>
      </c>
      <c r="L185" s="41" t="s">
        <v>12</v>
      </c>
      <c r="M185" s="35" t="s">
        <v>90</v>
      </c>
      <c r="N185" s="41" t="s">
        <v>65</v>
      </c>
      <c r="O185" s="43" t="s">
        <v>623</v>
      </c>
      <c r="P185" s="51">
        <v>540</v>
      </c>
      <c r="Q185" s="41" t="s">
        <v>12</v>
      </c>
      <c r="R185" s="45" t="s">
        <v>624</v>
      </c>
      <c r="S185" s="46" t="s">
        <v>68</v>
      </c>
    </row>
    <row r="186" spans="1:20" ht="97.5" customHeight="1">
      <c r="A186" s="46" t="s">
        <v>385</v>
      </c>
      <c r="B186" s="46" t="s">
        <v>531</v>
      </c>
      <c r="C186" s="317" t="s">
        <v>12</v>
      </c>
      <c r="D186" s="90" t="str">
        <f t="shared" si="6"/>
        <v>TBC</v>
      </c>
      <c r="E186" s="62" t="s">
        <v>12</v>
      </c>
      <c r="F186" s="32" t="s">
        <v>602</v>
      </c>
      <c r="G186" s="46" t="s">
        <v>28</v>
      </c>
      <c r="H186" s="43" t="s">
        <v>603</v>
      </c>
      <c r="I186" s="43" t="s">
        <v>12</v>
      </c>
      <c r="J186" s="47" t="s">
        <v>604</v>
      </c>
      <c r="K186" s="43" t="s">
        <v>605</v>
      </c>
      <c r="L186" s="43" t="s">
        <v>12</v>
      </c>
      <c r="M186" s="43" t="s">
        <v>106</v>
      </c>
      <c r="N186" s="41" t="s">
        <v>65</v>
      </c>
      <c r="O186" s="283" t="s">
        <v>2018</v>
      </c>
      <c r="P186" s="41" t="s">
        <v>2019</v>
      </c>
      <c r="Q186" s="41" t="s">
        <v>12</v>
      </c>
      <c r="R186" s="45" t="s">
        <v>2241</v>
      </c>
      <c r="S186" s="46" t="s">
        <v>68</v>
      </c>
    </row>
    <row r="187" spans="1:20" ht="142.5" customHeight="1">
      <c r="A187" s="46" t="s">
        <v>385</v>
      </c>
      <c r="B187" s="46" t="s">
        <v>531</v>
      </c>
      <c r="C187" s="263" t="s">
        <v>12</v>
      </c>
      <c r="D187" s="40" t="str">
        <f t="shared" si="6"/>
        <v>Should not be used in draft guidance</v>
      </c>
      <c r="E187" s="62" t="s">
        <v>12</v>
      </c>
      <c r="F187" s="36" t="s">
        <v>550</v>
      </c>
      <c r="G187" s="46" t="s">
        <v>23</v>
      </c>
      <c r="H187" s="46" t="s">
        <v>29</v>
      </c>
      <c r="I187" s="43" t="s">
        <v>537</v>
      </c>
      <c r="J187" s="44" t="s">
        <v>61</v>
      </c>
      <c r="K187" s="43" t="s">
        <v>62</v>
      </c>
      <c r="L187" s="43" t="s">
        <v>537</v>
      </c>
      <c r="M187" s="42" t="s">
        <v>90</v>
      </c>
      <c r="N187" s="41" t="s">
        <v>86</v>
      </c>
      <c r="O187" s="43" t="s">
        <v>551</v>
      </c>
      <c r="P187" s="51">
        <v>3700</v>
      </c>
      <c r="Q187" s="43" t="s">
        <v>537</v>
      </c>
      <c r="R187" s="45" t="s">
        <v>2193</v>
      </c>
      <c r="S187" s="46" t="s">
        <v>68</v>
      </c>
    </row>
    <row r="188" spans="1:20" ht="126" customHeight="1">
      <c r="A188" s="46" t="s">
        <v>385</v>
      </c>
      <c r="B188" s="43" t="s">
        <v>544</v>
      </c>
      <c r="C188" s="317" t="s">
        <v>12</v>
      </c>
      <c r="D188" s="90" t="str">
        <f t="shared" si="6"/>
        <v>Should not be used in draft guidance</v>
      </c>
      <c r="E188" s="62">
        <v>46037</v>
      </c>
      <c r="F188" s="36" t="s">
        <v>1997</v>
      </c>
      <c r="G188" s="42" t="s">
        <v>15</v>
      </c>
      <c r="H188" s="46" t="s">
        <v>578</v>
      </c>
      <c r="I188" s="46" t="s">
        <v>537</v>
      </c>
      <c r="J188" s="44" t="s">
        <v>94</v>
      </c>
      <c r="K188" s="43" t="s">
        <v>62</v>
      </c>
      <c r="L188" s="43" t="s">
        <v>537</v>
      </c>
      <c r="M188" s="46" t="s">
        <v>121</v>
      </c>
      <c r="N188" s="41" t="s">
        <v>65</v>
      </c>
      <c r="O188" s="43" t="s">
        <v>582</v>
      </c>
      <c r="P188" s="41">
        <v>600</v>
      </c>
      <c r="Q188" s="43" t="s">
        <v>537</v>
      </c>
      <c r="R188" s="45" t="s">
        <v>583</v>
      </c>
      <c r="S188" s="43" t="s">
        <v>68</v>
      </c>
      <c r="T188" s="212"/>
    </row>
    <row r="189" spans="1:20" ht="93.75" customHeight="1">
      <c r="A189" s="46" t="s">
        <v>385</v>
      </c>
      <c r="B189" s="46" t="s">
        <v>531</v>
      </c>
      <c r="C189" s="317" t="s">
        <v>12</v>
      </c>
      <c r="D189" s="90" t="str">
        <f t="shared" si="6"/>
        <v>TBC</v>
      </c>
      <c r="E189" s="62">
        <v>46036</v>
      </c>
      <c r="F189" s="71" t="s">
        <v>592</v>
      </c>
      <c r="G189" s="46" t="s">
        <v>15</v>
      </c>
      <c r="H189" s="91" t="s">
        <v>593</v>
      </c>
      <c r="I189" s="43" t="s">
        <v>12</v>
      </c>
      <c r="J189" s="44" t="s">
        <v>94</v>
      </c>
      <c r="K189" s="43" t="s">
        <v>62</v>
      </c>
      <c r="L189" s="41" t="s">
        <v>12</v>
      </c>
      <c r="M189" s="41" t="s">
        <v>90</v>
      </c>
      <c r="N189" s="41" t="s">
        <v>86</v>
      </c>
      <c r="O189" s="43" t="s">
        <v>446</v>
      </c>
      <c r="P189" s="51">
        <v>12000</v>
      </c>
      <c r="Q189" s="41" t="s">
        <v>12</v>
      </c>
      <c r="R189" s="45" t="s">
        <v>2122</v>
      </c>
      <c r="S189" s="46" t="s">
        <v>68</v>
      </c>
    </row>
    <row r="190" spans="1:20" ht="111.75" customHeight="1">
      <c r="A190" s="46" t="s">
        <v>385</v>
      </c>
      <c r="B190" s="43" t="s">
        <v>531</v>
      </c>
      <c r="C190" s="317" t="s">
        <v>12</v>
      </c>
      <c r="D190" s="90" t="str">
        <f t="shared" si="2"/>
        <v>Should not be used in draft guidance</v>
      </c>
      <c r="E190" s="62">
        <v>46010</v>
      </c>
      <c r="F190" s="37" t="s">
        <v>547</v>
      </c>
      <c r="G190" s="42" t="s">
        <v>14</v>
      </c>
      <c r="H190" s="84" t="s">
        <v>85</v>
      </c>
      <c r="I190" s="43" t="s">
        <v>537</v>
      </c>
      <c r="J190" s="44" t="s">
        <v>61</v>
      </c>
      <c r="K190" s="43" t="s">
        <v>62</v>
      </c>
      <c r="L190" s="43" t="s">
        <v>537</v>
      </c>
      <c r="M190" s="43" t="s">
        <v>64</v>
      </c>
      <c r="N190" s="41" t="s">
        <v>86</v>
      </c>
      <c r="O190" s="43" t="s">
        <v>548</v>
      </c>
      <c r="P190" s="41">
        <v>110</v>
      </c>
      <c r="Q190" s="43" t="s">
        <v>537</v>
      </c>
      <c r="R190" s="45" t="s">
        <v>549</v>
      </c>
      <c r="S190" s="43" t="s">
        <v>68</v>
      </c>
      <c r="T190" s="212"/>
    </row>
    <row r="191" spans="1:20" ht="147" customHeight="1">
      <c r="A191" s="46" t="s">
        <v>385</v>
      </c>
      <c r="B191" s="43" t="s">
        <v>531</v>
      </c>
      <c r="C191" s="317" t="s">
        <v>12</v>
      </c>
      <c r="D191" s="90" t="str">
        <f t="shared" si="2"/>
        <v>Should not be used in draft guidance</v>
      </c>
      <c r="E191" s="40">
        <v>46051</v>
      </c>
      <c r="F191" s="36" t="s">
        <v>541</v>
      </c>
      <c r="G191" s="41" t="s">
        <v>20</v>
      </c>
      <c r="H191" s="46" t="s">
        <v>542</v>
      </c>
      <c r="I191" s="43" t="s">
        <v>537</v>
      </c>
      <c r="J191" s="44" t="s">
        <v>61</v>
      </c>
      <c r="K191" s="43" t="s">
        <v>62</v>
      </c>
      <c r="L191" s="43" t="s">
        <v>537</v>
      </c>
      <c r="M191" s="35" t="s">
        <v>121</v>
      </c>
      <c r="N191" s="41" t="s">
        <v>65</v>
      </c>
      <c r="O191" s="43" t="s">
        <v>1841</v>
      </c>
      <c r="P191" s="51">
        <v>29000</v>
      </c>
      <c r="Q191" s="43" t="s">
        <v>537</v>
      </c>
      <c r="R191" s="45" t="s">
        <v>543</v>
      </c>
      <c r="S191" s="43" t="s">
        <v>68</v>
      </c>
      <c r="T191" s="212"/>
    </row>
    <row r="192" spans="1:20" ht="207.75" customHeight="1">
      <c r="A192" s="46" t="s">
        <v>385</v>
      </c>
      <c r="B192" s="46" t="s">
        <v>544</v>
      </c>
      <c r="C192" s="317" t="s">
        <v>12</v>
      </c>
      <c r="D192" s="90" t="str">
        <f t="shared" si="2"/>
        <v>Not recommended in draft guidance</v>
      </c>
      <c r="E192" s="40" t="s">
        <v>58</v>
      </c>
      <c r="F192" s="32" t="s">
        <v>619</v>
      </c>
      <c r="G192" s="46" t="s">
        <v>24</v>
      </c>
      <c r="H192" s="43" t="s">
        <v>620</v>
      </c>
      <c r="I192" s="247" t="s">
        <v>555</v>
      </c>
      <c r="J192" s="122" t="s">
        <v>61</v>
      </c>
      <c r="K192" s="43" t="s">
        <v>62</v>
      </c>
      <c r="L192" s="43" t="s">
        <v>555</v>
      </c>
      <c r="M192" s="43" t="s">
        <v>621</v>
      </c>
      <c r="N192" s="41" t="s">
        <v>12</v>
      </c>
      <c r="O192" s="41" t="s">
        <v>12</v>
      </c>
      <c r="P192" s="41" t="s">
        <v>407</v>
      </c>
      <c r="Q192" s="41" t="s">
        <v>12</v>
      </c>
      <c r="R192" s="72" t="s">
        <v>2194</v>
      </c>
      <c r="S192" s="46" t="s">
        <v>124</v>
      </c>
    </row>
    <row r="193" spans="1:20" ht="147" customHeight="1">
      <c r="A193" s="46" t="s">
        <v>385</v>
      </c>
      <c r="B193" s="46" t="s">
        <v>531</v>
      </c>
      <c r="C193" s="312" t="s">
        <v>12</v>
      </c>
      <c r="D193" s="90" t="str">
        <f t="shared" si="2"/>
        <v>Should not be used in draft guidance</v>
      </c>
      <c r="E193" s="40">
        <v>46003</v>
      </c>
      <c r="F193" s="32" t="s">
        <v>630</v>
      </c>
      <c r="G193" s="41" t="s">
        <v>14</v>
      </c>
      <c r="H193" s="84" t="s">
        <v>126</v>
      </c>
      <c r="I193" s="43" t="s">
        <v>537</v>
      </c>
      <c r="J193" s="47" t="s">
        <v>61</v>
      </c>
      <c r="K193" s="43" t="s">
        <v>62</v>
      </c>
      <c r="L193" s="43" t="s">
        <v>537</v>
      </c>
      <c r="M193" s="41" t="s">
        <v>64</v>
      </c>
      <c r="N193" s="41" t="s">
        <v>65</v>
      </c>
      <c r="O193" s="43" t="s">
        <v>631</v>
      </c>
      <c r="P193" s="51">
        <v>105</v>
      </c>
      <c r="Q193" s="43" t="s">
        <v>537</v>
      </c>
      <c r="R193" s="45" t="s">
        <v>2159</v>
      </c>
      <c r="S193" s="46" t="s">
        <v>68</v>
      </c>
    </row>
    <row r="194" spans="1:20" ht="112.5" customHeight="1">
      <c r="A194" s="46" t="s">
        <v>385</v>
      </c>
      <c r="B194" s="46" t="s">
        <v>544</v>
      </c>
      <c r="C194" s="316" t="s">
        <v>12</v>
      </c>
      <c r="D194" s="90" t="str">
        <f t="shared" si="2"/>
        <v>Should not be used in draft guidance</v>
      </c>
      <c r="E194" s="40" t="s">
        <v>12</v>
      </c>
      <c r="F194" s="36" t="s">
        <v>638</v>
      </c>
      <c r="G194" s="41" t="s">
        <v>986</v>
      </c>
      <c r="H194" s="46" t="s">
        <v>639</v>
      </c>
      <c r="I194" s="43" t="s">
        <v>537</v>
      </c>
      <c r="J194" s="44" t="s">
        <v>94</v>
      </c>
      <c r="K194" s="43" t="s">
        <v>640</v>
      </c>
      <c r="L194" s="43" t="s">
        <v>537</v>
      </c>
      <c r="M194" s="43" t="s">
        <v>90</v>
      </c>
      <c r="N194" s="41" t="s">
        <v>86</v>
      </c>
      <c r="O194" s="43" t="s">
        <v>641</v>
      </c>
      <c r="P194" s="51">
        <v>16700</v>
      </c>
      <c r="Q194" s="43" t="s">
        <v>537</v>
      </c>
      <c r="R194" s="45" t="s">
        <v>2195</v>
      </c>
      <c r="S194" s="46" t="s">
        <v>68</v>
      </c>
    </row>
    <row r="195" spans="1:20" ht="123" customHeight="1">
      <c r="A195" s="46" t="s">
        <v>385</v>
      </c>
      <c r="B195" s="43" t="s">
        <v>531</v>
      </c>
      <c r="C195" s="311" t="s">
        <v>12</v>
      </c>
      <c r="D195" s="90" t="str">
        <f t="shared" si="2"/>
        <v>TBC</v>
      </c>
      <c r="E195" s="59">
        <v>46029</v>
      </c>
      <c r="F195" s="32" t="s">
        <v>645</v>
      </c>
      <c r="G195" s="42" t="s">
        <v>14</v>
      </c>
      <c r="H195" s="46" t="s">
        <v>402</v>
      </c>
      <c r="I195" s="43" t="s">
        <v>12</v>
      </c>
      <c r="J195" s="44" t="s">
        <v>61</v>
      </c>
      <c r="K195" s="43" t="s">
        <v>62</v>
      </c>
      <c r="L195" s="43" t="s">
        <v>12</v>
      </c>
      <c r="M195" s="35" t="s">
        <v>90</v>
      </c>
      <c r="N195" s="43" t="s">
        <v>65</v>
      </c>
      <c r="O195" s="43" t="s">
        <v>646</v>
      </c>
      <c r="P195" s="51">
        <v>2000</v>
      </c>
      <c r="Q195" s="51" t="s">
        <v>12</v>
      </c>
      <c r="R195" s="45" t="s">
        <v>1846</v>
      </c>
      <c r="S195" s="46" t="s">
        <v>68</v>
      </c>
      <c r="T195" s="212"/>
    </row>
    <row r="196" spans="1:20" ht="153.75" customHeight="1">
      <c r="A196" s="46" t="s">
        <v>385</v>
      </c>
      <c r="B196" s="43" t="s">
        <v>531</v>
      </c>
      <c r="C196" s="317" t="s">
        <v>12</v>
      </c>
      <c r="D196" s="90" t="str">
        <f t="shared" si="2"/>
        <v>Not recommended in draft guidance</v>
      </c>
      <c r="E196" s="40" t="s">
        <v>58</v>
      </c>
      <c r="F196" s="185" t="s">
        <v>647</v>
      </c>
      <c r="G196" s="46" t="s">
        <v>16</v>
      </c>
      <c r="H196" s="46" t="s">
        <v>648</v>
      </c>
      <c r="I196" s="46" t="s">
        <v>555</v>
      </c>
      <c r="J196" s="44" t="s">
        <v>649</v>
      </c>
      <c r="K196" s="43" t="s">
        <v>62</v>
      </c>
      <c r="L196" s="44" t="s">
        <v>555</v>
      </c>
      <c r="M196" s="42" t="s">
        <v>64</v>
      </c>
      <c r="N196" s="43" t="s">
        <v>65</v>
      </c>
      <c r="O196" s="43" t="s">
        <v>650</v>
      </c>
      <c r="P196" s="41" t="s">
        <v>1847</v>
      </c>
      <c r="Q196" s="43" t="s">
        <v>555</v>
      </c>
      <c r="R196" s="45" t="s">
        <v>2196</v>
      </c>
      <c r="S196" s="43" t="s">
        <v>68</v>
      </c>
    </row>
    <row r="197" spans="1:20" ht="164.25" customHeight="1">
      <c r="A197" s="46" t="s">
        <v>385</v>
      </c>
      <c r="B197" s="43" t="s">
        <v>544</v>
      </c>
      <c r="C197" s="317" t="s">
        <v>12</v>
      </c>
      <c r="D197" s="90" t="str">
        <f t="shared" ref="D197:D212" si="7">IF(ISTEXT(L197),L197,L197+C197)</f>
        <v>Not recommended in draft guidance</v>
      </c>
      <c r="E197" s="40" t="s">
        <v>58</v>
      </c>
      <c r="F197" s="32" t="s">
        <v>651</v>
      </c>
      <c r="G197" s="46" t="s">
        <v>16</v>
      </c>
      <c r="H197" s="46" t="s">
        <v>648</v>
      </c>
      <c r="I197" s="46" t="s">
        <v>555</v>
      </c>
      <c r="J197" s="44" t="s">
        <v>649</v>
      </c>
      <c r="K197" s="43" t="s">
        <v>62</v>
      </c>
      <c r="L197" s="43" t="s">
        <v>555</v>
      </c>
      <c r="M197" s="35" t="s">
        <v>64</v>
      </c>
      <c r="N197" s="43" t="s">
        <v>65</v>
      </c>
      <c r="O197" s="43" t="s">
        <v>650</v>
      </c>
      <c r="P197" s="41" t="s">
        <v>1847</v>
      </c>
      <c r="Q197" s="43" t="s">
        <v>555</v>
      </c>
      <c r="R197" s="45" t="s">
        <v>2078</v>
      </c>
      <c r="S197" s="46" t="s">
        <v>68</v>
      </c>
    </row>
    <row r="198" spans="1:20" ht="126" customHeight="1">
      <c r="A198" s="62" t="s">
        <v>385</v>
      </c>
      <c r="B198" s="43" t="s">
        <v>544</v>
      </c>
      <c r="C198" s="317" t="s">
        <v>12</v>
      </c>
      <c r="D198" s="90" t="str">
        <f t="shared" si="7"/>
        <v>Should not be used in draft guidance</v>
      </c>
      <c r="E198" s="62" t="s">
        <v>12</v>
      </c>
      <c r="F198" s="36" t="s">
        <v>652</v>
      </c>
      <c r="G198" s="46" t="s">
        <v>16</v>
      </c>
      <c r="H198" s="46" t="s">
        <v>304</v>
      </c>
      <c r="I198" s="43" t="s">
        <v>537</v>
      </c>
      <c r="J198" s="44" t="s">
        <v>61</v>
      </c>
      <c r="K198" s="43" t="s">
        <v>62</v>
      </c>
      <c r="L198" s="43" t="s">
        <v>537</v>
      </c>
      <c r="M198" s="46" t="s">
        <v>481</v>
      </c>
      <c r="N198" s="41" t="s">
        <v>65</v>
      </c>
      <c r="O198" s="43" t="s">
        <v>653</v>
      </c>
      <c r="P198" s="51">
        <v>24000</v>
      </c>
      <c r="Q198" s="43" t="s">
        <v>537</v>
      </c>
      <c r="R198" s="45" t="s">
        <v>654</v>
      </c>
      <c r="S198" s="43" t="s">
        <v>655</v>
      </c>
    </row>
    <row r="199" spans="1:20" ht="116.25" customHeight="1">
      <c r="A199" s="46" t="s">
        <v>385</v>
      </c>
      <c r="B199" s="43" t="s">
        <v>544</v>
      </c>
      <c r="C199" s="316" t="s">
        <v>12</v>
      </c>
      <c r="D199" s="90" t="str">
        <f t="shared" si="7"/>
        <v>Should not be used in draft guidance</v>
      </c>
      <c r="E199" s="40" t="s">
        <v>12</v>
      </c>
      <c r="F199" s="36" t="s">
        <v>656</v>
      </c>
      <c r="G199" s="41" t="s">
        <v>14</v>
      </c>
      <c r="H199" s="46" t="s">
        <v>126</v>
      </c>
      <c r="I199" s="43" t="s">
        <v>537</v>
      </c>
      <c r="J199" s="47" t="s">
        <v>61</v>
      </c>
      <c r="K199" s="43" t="s">
        <v>62</v>
      </c>
      <c r="L199" s="43" t="s">
        <v>537</v>
      </c>
      <c r="M199" s="41" t="s">
        <v>64</v>
      </c>
      <c r="N199" s="41" t="s">
        <v>65</v>
      </c>
      <c r="O199" s="43" t="s">
        <v>657</v>
      </c>
      <c r="P199" s="51">
        <v>1800</v>
      </c>
      <c r="Q199" s="43" t="s">
        <v>537</v>
      </c>
      <c r="R199" s="45" t="s">
        <v>2046</v>
      </c>
      <c r="S199" s="46" t="s">
        <v>68</v>
      </c>
    </row>
    <row r="200" spans="1:20" ht="126" customHeight="1">
      <c r="A200" s="46" t="s">
        <v>385</v>
      </c>
      <c r="B200" s="46" t="s">
        <v>531</v>
      </c>
      <c r="C200" s="314" t="s">
        <v>12</v>
      </c>
      <c r="D200" s="90" t="str">
        <f t="shared" si="7"/>
        <v>Should not be used in draft guidance</v>
      </c>
      <c r="E200" s="40">
        <v>46003</v>
      </c>
      <c r="F200" s="32" t="s">
        <v>659</v>
      </c>
      <c r="G200" s="41" t="s">
        <v>14</v>
      </c>
      <c r="H200" s="43" t="s">
        <v>80</v>
      </c>
      <c r="I200" s="43" t="s">
        <v>537</v>
      </c>
      <c r="J200" s="44" t="s">
        <v>61</v>
      </c>
      <c r="K200" s="43" t="s">
        <v>62</v>
      </c>
      <c r="L200" s="43" t="s">
        <v>537</v>
      </c>
      <c r="M200" s="43" t="s">
        <v>615</v>
      </c>
      <c r="N200" s="43" t="s">
        <v>12</v>
      </c>
      <c r="O200" s="41" t="s">
        <v>12</v>
      </c>
      <c r="P200" s="51">
        <v>2200</v>
      </c>
      <c r="Q200" s="43" t="s">
        <v>537</v>
      </c>
      <c r="R200" s="45" t="s">
        <v>660</v>
      </c>
      <c r="S200" s="46" t="s">
        <v>68</v>
      </c>
    </row>
    <row r="201" spans="1:20" ht="143.25" customHeight="1">
      <c r="A201" s="46" t="s">
        <v>385</v>
      </c>
      <c r="B201" s="46" t="s">
        <v>531</v>
      </c>
      <c r="C201" s="317" t="s">
        <v>12</v>
      </c>
      <c r="D201" s="90" t="str">
        <f t="shared" si="7"/>
        <v>Should not be used in draft guidance</v>
      </c>
      <c r="E201" s="62" t="s">
        <v>12</v>
      </c>
      <c r="F201" s="32" t="s">
        <v>661</v>
      </c>
      <c r="G201" s="46" t="s">
        <v>14</v>
      </c>
      <c r="H201" s="43" t="s">
        <v>126</v>
      </c>
      <c r="I201" s="43" t="s">
        <v>537</v>
      </c>
      <c r="J201" s="43" t="s">
        <v>61</v>
      </c>
      <c r="K201" s="43" t="s">
        <v>62</v>
      </c>
      <c r="L201" s="43" t="s">
        <v>537</v>
      </c>
      <c r="M201" s="42" t="s">
        <v>90</v>
      </c>
      <c r="N201" s="43" t="s">
        <v>12</v>
      </c>
      <c r="O201" s="43" t="s">
        <v>12</v>
      </c>
      <c r="P201" s="41">
        <v>215</v>
      </c>
      <c r="Q201" s="43" t="s">
        <v>537</v>
      </c>
      <c r="R201" s="45" t="s">
        <v>662</v>
      </c>
      <c r="S201" s="46" t="s">
        <v>68</v>
      </c>
    </row>
    <row r="202" spans="1:20" ht="118.5" customHeight="1">
      <c r="A202" s="46" t="s">
        <v>385</v>
      </c>
      <c r="B202" s="46" t="s">
        <v>531</v>
      </c>
      <c r="C202" s="317" t="s">
        <v>12</v>
      </c>
      <c r="D202" s="90" t="str">
        <f t="shared" si="7"/>
        <v>TBC</v>
      </c>
      <c r="E202" s="62">
        <v>45995</v>
      </c>
      <c r="F202" s="318" t="s">
        <v>2139</v>
      </c>
      <c r="G202" s="46" t="s">
        <v>14</v>
      </c>
      <c r="H202" s="91" t="s">
        <v>139</v>
      </c>
      <c r="I202" s="43" t="s">
        <v>12</v>
      </c>
      <c r="J202" s="44" t="s">
        <v>61</v>
      </c>
      <c r="K202" s="43" t="s">
        <v>62</v>
      </c>
      <c r="L202" s="44" t="s">
        <v>12</v>
      </c>
      <c r="M202" s="42" t="s">
        <v>64</v>
      </c>
      <c r="N202" s="41" t="s">
        <v>65</v>
      </c>
      <c r="O202" s="43" t="s">
        <v>664</v>
      </c>
      <c r="P202" s="51" t="s">
        <v>407</v>
      </c>
      <c r="Q202" s="41" t="s">
        <v>12</v>
      </c>
      <c r="R202" s="48" t="s">
        <v>665</v>
      </c>
      <c r="S202" s="46" t="s">
        <v>68</v>
      </c>
      <c r="T202" s="212"/>
    </row>
    <row r="203" spans="1:20" ht="156.75" customHeight="1">
      <c r="A203" s="62" t="s">
        <v>385</v>
      </c>
      <c r="B203" s="46" t="s">
        <v>531</v>
      </c>
      <c r="C203" s="315" t="s">
        <v>12</v>
      </c>
      <c r="D203" s="90" t="str">
        <f t="shared" si="7"/>
        <v>Should not be used in draft guidance</v>
      </c>
      <c r="E203" s="62" t="s">
        <v>12</v>
      </c>
      <c r="F203" s="32" t="s">
        <v>666</v>
      </c>
      <c r="G203" s="42" t="s">
        <v>37</v>
      </c>
      <c r="H203" s="43" t="s">
        <v>667</v>
      </c>
      <c r="I203" s="46" t="s">
        <v>537</v>
      </c>
      <c r="J203" s="44" t="s">
        <v>94</v>
      </c>
      <c r="K203" s="43" t="s">
        <v>95</v>
      </c>
      <c r="L203" s="43" t="s">
        <v>537</v>
      </c>
      <c r="M203" s="43" t="s">
        <v>121</v>
      </c>
      <c r="N203" s="43" t="s">
        <v>407</v>
      </c>
      <c r="O203" s="43" t="s">
        <v>407</v>
      </c>
      <c r="P203" s="51">
        <v>27600</v>
      </c>
      <c r="Q203" s="43" t="s">
        <v>537</v>
      </c>
      <c r="R203" s="45" t="s">
        <v>668</v>
      </c>
      <c r="S203" s="46" t="s">
        <v>68</v>
      </c>
    </row>
    <row r="204" spans="1:20" ht="108.75" customHeight="1">
      <c r="A204" s="46" t="s">
        <v>385</v>
      </c>
      <c r="B204" s="46" t="s">
        <v>531</v>
      </c>
      <c r="C204" s="317" t="s">
        <v>12</v>
      </c>
      <c r="D204" s="90" t="str">
        <f t="shared" si="7"/>
        <v>TBC</v>
      </c>
      <c r="E204" s="59">
        <v>46003</v>
      </c>
      <c r="F204" s="32" t="s">
        <v>671</v>
      </c>
      <c r="G204" s="42" t="s">
        <v>14</v>
      </c>
      <c r="H204" s="43" t="s">
        <v>246</v>
      </c>
      <c r="I204" s="43" t="s">
        <v>12</v>
      </c>
      <c r="J204" s="44" t="s">
        <v>61</v>
      </c>
      <c r="K204" s="43" t="s">
        <v>62</v>
      </c>
      <c r="L204" s="43" t="s">
        <v>12</v>
      </c>
      <c r="M204" s="46" t="s">
        <v>64</v>
      </c>
      <c r="N204" s="43" t="s">
        <v>12</v>
      </c>
      <c r="O204" s="43" t="s">
        <v>12</v>
      </c>
      <c r="P204" s="51" t="s">
        <v>12</v>
      </c>
      <c r="Q204" s="41" t="s">
        <v>12</v>
      </c>
      <c r="R204" s="45" t="s">
        <v>2199</v>
      </c>
      <c r="S204" s="46" t="s">
        <v>655</v>
      </c>
    </row>
    <row r="205" spans="1:20" ht="143.25" customHeight="1">
      <c r="A205" s="46" t="s">
        <v>385</v>
      </c>
      <c r="B205" s="46" t="s">
        <v>544</v>
      </c>
      <c r="C205" s="317" t="s">
        <v>12</v>
      </c>
      <c r="D205" s="90" t="str">
        <f t="shared" si="7"/>
        <v>Should not be used in draft guidance</v>
      </c>
      <c r="E205" s="62" t="s">
        <v>12</v>
      </c>
      <c r="F205" s="36" t="s">
        <v>672</v>
      </c>
      <c r="G205" s="42" t="s">
        <v>25</v>
      </c>
      <c r="H205" s="46" t="s">
        <v>673</v>
      </c>
      <c r="I205" s="46" t="s">
        <v>537</v>
      </c>
      <c r="J205" s="47" t="s">
        <v>94</v>
      </c>
      <c r="K205" s="43" t="s">
        <v>674</v>
      </c>
      <c r="L205" s="44" t="s">
        <v>537</v>
      </c>
      <c r="M205" s="41" t="s">
        <v>90</v>
      </c>
      <c r="N205" s="43" t="s">
        <v>86</v>
      </c>
      <c r="O205" s="43" t="s">
        <v>675</v>
      </c>
      <c r="P205" s="51" t="s">
        <v>407</v>
      </c>
      <c r="Q205" s="43" t="s">
        <v>537</v>
      </c>
      <c r="R205" s="45" t="s">
        <v>676</v>
      </c>
      <c r="S205" s="43" t="s">
        <v>68</v>
      </c>
      <c r="T205" s="212"/>
    </row>
    <row r="206" spans="1:20" ht="180.75" customHeight="1">
      <c r="A206" s="46" t="s">
        <v>385</v>
      </c>
      <c r="B206" s="43" t="s">
        <v>544</v>
      </c>
      <c r="C206" s="316" t="s">
        <v>12</v>
      </c>
      <c r="D206" s="90" t="str">
        <f t="shared" si="7"/>
        <v>Not recommended in draft guidance</v>
      </c>
      <c r="E206" s="40" t="s">
        <v>12</v>
      </c>
      <c r="F206" s="36" t="s">
        <v>677</v>
      </c>
      <c r="G206" s="46" t="s">
        <v>16</v>
      </c>
      <c r="H206" s="43" t="s">
        <v>452</v>
      </c>
      <c r="I206" s="43" t="s">
        <v>555</v>
      </c>
      <c r="J206" s="44" t="s">
        <v>61</v>
      </c>
      <c r="K206" s="43" t="s">
        <v>62</v>
      </c>
      <c r="L206" s="43" t="s">
        <v>555</v>
      </c>
      <c r="M206" s="46" t="s">
        <v>121</v>
      </c>
      <c r="N206" s="43" t="s">
        <v>130</v>
      </c>
      <c r="O206" s="43" t="s">
        <v>678</v>
      </c>
      <c r="P206" s="41">
        <v>800</v>
      </c>
      <c r="Q206" s="43" t="s">
        <v>555</v>
      </c>
      <c r="R206" s="45" t="s">
        <v>679</v>
      </c>
      <c r="S206" s="43" t="s">
        <v>68</v>
      </c>
    </row>
    <row r="207" spans="1:20" ht="246.75" customHeight="1">
      <c r="A207" s="46" t="s">
        <v>385</v>
      </c>
      <c r="B207" s="43" t="s">
        <v>544</v>
      </c>
      <c r="C207" s="317" t="s">
        <v>12</v>
      </c>
      <c r="D207" s="90" t="str">
        <f t="shared" si="7"/>
        <v>Not recommended in draft guidance</v>
      </c>
      <c r="E207" s="40" t="s">
        <v>58</v>
      </c>
      <c r="F207" s="36" t="s">
        <v>680</v>
      </c>
      <c r="G207" s="46" t="s">
        <v>16</v>
      </c>
      <c r="H207" s="43" t="s">
        <v>452</v>
      </c>
      <c r="I207" s="43" t="s">
        <v>555</v>
      </c>
      <c r="J207" s="44" t="s">
        <v>61</v>
      </c>
      <c r="K207" s="43" t="s">
        <v>62</v>
      </c>
      <c r="L207" s="43" t="s">
        <v>555</v>
      </c>
      <c r="M207" s="46" t="s">
        <v>121</v>
      </c>
      <c r="N207" s="43" t="s">
        <v>681</v>
      </c>
      <c r="O207" s="43" t="s">
        <v>682</v>
      </c>
      <c r="P207" s="41">
        <v>700</v>
      </c>
      <c r="Q207" s="43" t="s">
        <v>555</v>
      </c>
      <c r="R207" s="45" t="s">
        <v>683</v>
      </c>
      <c r="S207" s="43" t="s">
        <v>68</v>
      </c>
    </row>
    <row r="208" spans="1:20" ht="97.5" customHeight="1">
      <c r="A208" s="46" t="s">
        <v>385</v>
      </c>
      <c r="B208" s="46" t="s">
        <v>544</v>
      </c>
      <c r="C208" s="317" t="s">
        <v>12</v>
      </c>
      <c r="D208" s="90" t="str">
        <f t="shared" si="7"/>
        <v>Not recommended in draft guidance</v>
      </c>
      <c r="E208" s="59" t="s">
        <v>12</v>
      </c>
      <c r="F208" s="32" t="s">
        <v>684</v>
      </c>
      <c r="G208" s="46" t="s">
        <v>22</v>
      </c>
      <c r="H208" s="46" t="s">
        <v>685</v>
      </c>
      <c r="I208" s="43" t="s">
        <v>555</v>
      </c>
      <c r="J208" s="44" t="s">
        <v>61</v>
      </c>
      <c r="K208" s="43" t="s">
        <v>62</v>
      </c>
      <c r="L208" s="43" t="s">
        <v>555</v>
      </c>
      <c r="M208" s="35" t="s">
        <v>90</v>
      </c>
      <c r="N208" s="43" t="s">
        <v>65</v>
      </c>
      <c r="O208" s="43" t="s">
        <v>686</v>
      </c>
      <c r="P208" s="41">
        <v>680</v>
      </c>
      <c r="Q208" s="43" t="s">
        <v>555</v>
      </c>
      <c r="R208" s="45" t="s">
        <v>687</v>
      </c>
      <c r="S208" s="46" t="s">
        <v>68</v>
      </c>
      <c r="T208" s="212"/>
    </row>
    <row r="209" spans="1:20" ht="99.75" customHeight="1">
      <c r="A209" s="46" t="s">
        <v>385</v>
      </c>
      <c r="B209" s="46" t="s">
        <v>531</v>
      </c>
      <c r="C209" s="60" t="s">
        <v>12</v>
      </c>
      <c r="D209" s="90" t="str">
        <f t="shared" si="7"/>
        <v>TBC</v>
      </c>
      <c r="E209" s="40">
        <v>46002</v>
      </c>
      <c r="F209" s="32" t="s">
        <v>688</v>
      </c>
      <c r="G209" s="42" t="s">
        <v>14</v>
      </c>
      <c r="H209" s="43" t="s">
        <v>70</v>
      </c>
      <c r="I209" s="43" t="s">
        <v>12</v>
      </c>
      <c r="J209" s="44" t="s">
        <v>61</v>
      </c>
      <c r="K209" s="43" t="s">
        <v>62</v>
      </c>
      <c r="L209" s="41" t="s">
        <v>12</v>
      </c>
      <c r="M209" s="41" t="s">
        <v>615</v>
      </c>
      <c r="N209" s="43" t="s">
        <v>86</v>
      </c>
      <c r="O209" s="43" t="s">
        <v>689</v>
      </c>
      <c r="P209" s="51">
        <v>3300</v>
      </c>
      <c r="Q209" s="41" t="s">
        <v>12</v>
      </c>
      <c r="R209" s="48" t="s">
        <v>690</v>
      </c>
      <c r="S209" s="46" t="s">
        <v>68</v>
      </c>
    </row>
    <row r="210" spans="1:20" ht="129.75" customHeight="1">
      <c r="A210" s="46" t="s">
        <v>385</v>
      </c>
      <c r="B210" s="46" t="s">
        <v>531</v>
      </c>
      <c r="C210" s="311" t="s">
        <v>12</v>
      </c>
      <c r="D210" s="90" t="str">
        <f t="shared" si="7"/>
        <v>TBC</v>
      </c>
      <c r="E210" s="40" t="s">
        <v>12</v>
      </c>
      <c r="F210" s="32" t="s">
        <v>695</v>
      </c>
      <c r="G210" s="42" t="s">
        <v>14</v>
      </c>
      <c r="H210" s="43" t="s">
        <v>696</v>
      </c>
      <c r="I210" s="43" t="s">
        <v>12</v>
      </c>
      <c r="J210" s="44" t="s">
        <v>61</v>
      </c>
      <c r="K210" s="43" t="s">
        <v>62</v>
      </c>
      <c r="L210" s="41" t="s">
        <v>12</v>
      </c>
      <c r="M210" s="41" t="s">
        <v>90</v>
      </c>
      <c r="N210" s="43" t="s">
        <v>65</v>
      </c>
      <c r="O210" s="43" t="s">
        <v>697</v>
      </c>
      <c r="P210" s="41">
        <v>30</v>
      </c>
      <c r="Q210" s="41" t="s">
        <v>12</v>
      </c>
      <c r="R210" s="48" t="s">
        <v>2200</v>
      </c>
      <c r="S210" s="46" t="s">
        <v>68</v>
      </c>
    </row>
    <row r="211" spans="1:20" ht="112.5" customHeight="1">
      <c r="A211" s="46" t="s">
        <v>385</v>
      </c>
      <c r="B211" s="46" t="s">
        <v>544</v>
      </c>
      <c r="C211" s="317" t="s">
        <v>12</v>
      </c>
      <c r="D211" s="90" t="str">
        <f t="shared" si="7"/>
        <v>TBC</v>
      </c>
      <c r="E211" s="40" t="s">
        <v>12</v>
      </c>
      <c r="F211" s="32" t="s">
        <v>698</v>
      </c>
      <c r="G211" s="42" t="s">
        <v>14</v>
      </c>
      <c r="H211" s="46" t="s">
        <v>85</v>
      </c>
      <c r="I211" s="237" t="s">
        <v>12</v>
      </c>
      <c r="J211" s="44" t="s">
        <v>61</v>
      </c>
      <c r="K211" s="43" t="s">
        <v>62</v>
      </c>
      <c r="L211" s="43" t="s">
        <v>12</v>
      </c>
      <c r="M211" s="41" t="s">
        <v>90</v>
      </c>
      <c r="N211" s="43" t="s">
        <v>407</v>
      </c>
      <c r="O211" s="43" t="s">
        <v>12</v>
      </c>
      <c r="P211" s="41">
        <v>330</v>
      </c>
      <c r="Q211" s="41" t="s">
        <v>12</v>
      </c>
      <c r="R211" s="48" t="s">
        <v>699</v>
      </c>
      <c r="S211" s="46" t="s">
        <v>68</v>
      </c>
    </row>
    <row r="212" spans="1:20" ht="207.75" customHeight="1">
      <c r="A212" s="46" t="s">
        <v>385</v>
      </c>
      <c r="B212" s="46" t="s">
        <v>531</v>
      </c>
      <c r="C212" s="316" t="s">
        <v>12</v>
      </c>
      <c r="D212" s="90" t="str">
        <f t="shared" si="7"/>
        <v>TBC</v>
      </c>
      <c r="E212" s="40" t="s">
        <v>12</v>
      </c>
      <c r="F212" s="32" t="s">
        <v>700</v>
      </c>
      <c r="G212" s="41" t="s">
        <v>33</v>
      </c>
      <c r="H212" s="46" t="s">
        <v>701</v>
      </c>
      <c r="I212" s="43" t="s">
        <v>12</v>
      </c>
      <c r="J212" s="44" t="s">
        <v>61</v>
      </c>
      <c r="K212" s="43" t="s">
        <v>62</v>
      </c>
      <c r="L212" s="41" t="s">
        <v>12</v>
      </c>
      <c r="M212" s="43" t="s">
        <v>702</v>
      </c>
      <c r="N212" s="43" t="s">
        <v>407</v>
      </c>
      <c r="O212" s="43" t="s">
        <v>703</v>
      </c>
      <c r="P212" s="51">
        <v>1150</v>
      </c>
      <c r="Q212" s="41" t="s">
        <v>12</v>
      </c>
      <c r="R212" s="45" t="s">
        <v>2201</v>
      </c>
      <c r="S212" s="46" t="s">
        <v>655</v>
      </c>
    </row>
    <row r="213" spans="1:20" ht="256.5" customHeight="1">
      <c r="A213" s="46" t="s">
        <v>385</v>
      </c>
      <c r="B213" s="46" t="s">
        <v>544</v>
      </c>
      <c r="C213" s="317" t="s">
        <v>12</v>
      </c>
      <c r="D213" s="90" t="s">
        <v>12</v>
      </c>
      <c r="E213" s="62" t="s">
        <v>12</v>
      </c>
      <c r="F213" s="32" t="s">
        <v>704</v>
      </c>
      <c r="G213" s="46" t="s">
        <v>14</v>
      </c>
      <c r="H213" s="43" t="s">
        <v>60</v>
      </c>
      <c r="I213" s="43" t="s">
        <v>12</v>
      </c>
      <c r="J213" s="44" t="s">
        <v>61</v>
      </c>
      <c r="K213" s="43" t="s">
        <v>62</v>
      </c>
      <c r="L213" s="41">
        <v>90</v>
      </c>
      <c r="M213" s="41" t="s">
        <v>64</v>
      </c>
      <c r="N213" s="43" t="s">
        <v>65</v>
      </c>
      <c r="O213" s="43" t="s">
        <v>705</v>
      </c>
      <c r="P213" s="51">
        <v>2100</v>
      </c>
      <c r="Q213" s="41" t="s">
        <v>12</v>
      </c>
      <c r="R213" s="45" t="s">
        <v>706</v>
      </c>
      <c r="S213" s="46" t="s">
        <v>68</v>
      </c>
      <c r="T213" s="212"/>
    </row>
    <row r="214" spans="1:20" ht="114" customHeight="1">
      <c r="A214" s="46" t="s">
        <v>385</v>
      </c>
      <c r="B214" s="46" t="s">
        <v>544</v>
      </c>
      <c r="C214" s="316" t="s">
        <v>12</v>
      </c>
      <c r="D214" s="90" t="str">
        <f t="shared" ref="D214:D248" si="8">IF(ISTEXT(L214),L214,L214+C214)</f>
        <v>TBC</v>
      </c>
      <c r="E214" s="40" t="s">
        <v>12</v>
      </c>
      <c r="F214" s="32" t="s">
        <v>707</v>
      </c>
      <c r="G214" s="43" t="s">
        <v>20</v>
      </c>
      <c r="H214" s="46" t="s">
        <v>708</v>
      </c>
      <c r="I214" s="43" t="s">
        <v>12</v>
      </c>
      <c r="J214" s="44" t="s">
        <v>61</v>
      </c>
      <c r="K214" s="43" t="s">
        <v>62</v>
      </c>
      <c r="L214" s="41" t="s">
        <v>12</v>
      </c>
      <c r="M214" s="41" t="s">
        <v>506</v>
      </c>
      <c r="N214" s="43" t="s">
        <v>65</v>
      </c>
      <c r="O214" s="43" t="s">
        <v>709</v>
      </c>
      <c r="P214" s="51">
        <v>3400</v>
      </c>
      <c r="Q214" s="41" t="s">
        <v>12</v>
      </c>
      <c r="R214" s="45" t="s">
        <v>710</v>
      </c>
      <c r="S214" s="46" t="s">
        <v>68</v>
      </c>
    </row>
    <row r="215" spans="1:20" ht="139.5" customHeight="1">
      <c r="A215" s="46" t="s">
        <v>691</v>
      </c>
      <c r="B215" s="46" t="s">
        <v>531</v>
      </c>
      <c r="C215" s="317">
        <v>46113</v>
      </c>
      <c r="D215" s="90" t="str">
        <f>IF(ISTEXT(L215),L215,L215+C215)</f>
        <v>Should not be used in draft guidance</v>
      </c>
      <c r="E215" s="62">
        <v>46072</v>
      </c>
      <c r="F215" s="32" t="s">
        <v>572</v>
      </c>
      <c r="G215" s="46" t="s">
        <v>36</v>
      </c>
      <c r="H215" s="43" t="s">
        <v>573</v>
      </c>
      <c r="I215" s="43" t="s">
        <v>537</v>
      </c>
      <c r="J215" s="47" t="s">
        <v>94</v>
      </c>
      <c r="K215" s="43" t="s">
        <v>95</v>
      </c>
      <c r="L215" s="43" t="s">
        <v>537</v>
      </c>
      <c r="M215" s="43" t="s">
        <v>90</v>
      </c>
      <c r="N215" s="41" t="s">
        <v>86</v>
      </c>
      <c r="O215" s="43" t="s">
        <v>202</v>
      </c>
      <c r="P215" s="41" t="s">
        <v>407</v>
      </c>
      <c r="Q215" s="41" t="s">
        <v>12</v>
      </c>
      <c r="R215" s="45" t="s">
        <v>2202</v>
      </c>
      <c r="S215" s="46" t="s">
        <v>68</v>
      </c>
    </row>
    <row r="216" spans="1:20" ht="105" customHeight="1">
      <c r="A216" s="46" t="s">
        <v>691</v>
      </c>
      <c r="B216" s="46" t="s">
        <v>544</v>
      </c>
      <c r="C216" s="317">
        <v>46134</v>
      </c>
      <c r="D216" s="90" t="str">
        <f t="shared" si="8"/>
        <v>TBC</v>
      </c>
      <c r="E216" s="62">
        <v>46077</v>
      </c>
      <c r="F216" s="32" t="s">
        <v>1882</v>
      </c>
      <c r="G216" s="46" t="s">
        <v>14</v>
      </c>
      <c r="H216" s="43" t="s">
        <v>112</v>
      </c>
      <c r="I216" s="43" t="s">
        <v>12</v>
      </c>
      <c r="J216" s="44" t="s">
        <v>61</v>
      </c>
      <c r="K216" s="43" t="s">
        <v>62</v>
      </c>
      <c r="L216" s="43" t="s">
        <v>12</v>
      </c>
      <c r="M216" s="41" t="s">
        <v>90</v>
      </c>
      <c r="N216" s="43" t="s">
        <v>86</v>
      </c>
      <c r="O216" s="43" t="s">
        <v>2041</v>
      </c>
      <c r="P216" s="41">
        <v>460</v>
      </c>
      <c r="Q216" s="41" t="s">
        <v>12</v>
      </c>
      <c r="R216" s="45" t="s">
        <v>2042</v>
      </c>
      <c r="S216" s="46" t="s">
        <v>68</v>
      </c>
    </row>
    <row r="217" spans="1:20" ht="103.5" customHeight="1">
      <c r="A217" s="46" t="s">
        <v>691</v>
      </c>
      <c r="B217" s="46" t="s">
        <v>544</v>
      </c>
      <c r="C217" s="317">
        <v>46134</v>
      </c>
      <c r="D217" s="90" t="str">
        <f t="shared" si="8"/>
        <v>TBC</v>
      </c>
      <c r="E217" s="62">
        <v>46078</v>
      </c>
      <c r="F217" s="32" t="s">
        <v>1933</v>
      </c>
      <c r="G217" s="46" t="s">
        <v>14</v>
      </c>
      <c r="H217" s="91" t="s">
        <v>112</v>
      </c>
      <c r="I217" s="43" t="s">
        <v>12</v>
      </c>
      <c r="J217" s="47" t="s">
        <v>61</v>
      </c>
      <c r="K217" s="43" t="s">
        <v>62</v>
      </c>
      <c r="L217" s="41" t="s">
        <v>12</v>
      </c>
      <c r="M217" s="43" t="s">
        <v>121</v>
      </c>
      <c r="N217" s="43" t="s">
        <v>65</v>
      </c>
      <c r="O217" s="43" t="s">
        <v>1876</v>
      </c>
      <c r="P217" s="41">
        <v>65</v>
      </c>
      <c r="Q217" s="41" t="s">
        <v>12</v>
      </c>
      <c r="R217" s="45" t="s">
        <v>1875</v>
      </c>
      <c r="S217" s="46" t="s">
        <v>68</v>
      </c>
    </row>
    <row r="218" spans="1:20" ht="99.75" customHeight="1">
      <c r="A218" s="46" t="s">
        <v>691</v>
      </c>
      <c r="B218" s="46" t="s">
        <v>531</v>
      </c>
      <c r="C218" s="316">
        <v>46134</v>
      </c>
      <c r="D218" s="90" t="str">
        <f>IF(ISTEXT(L218),L218,L218+C218)</f>
        <v>Should not be used in draft guidance</v>
      </c>
      <c r="E218" s="62" t="s">
        <v>12</v>
      </c>
      <c r="F218" s="184" t="s">
        <v>566</v>
      </c>
      <c r="G218" s="41" t="s">
        <v>19</v>
      </c>
      <c r="H218" s="46" t="s">
        <v>567</v>
      </c>
      <c r="I218" s="43" t="s">
        <v>537</v>
      </c>
      <c r="J218" s="44" t="s">
        <v>61</v>
      </c>
      <c r="K218" s="43" t="s">
        <v>62</v>
      </c>
      <c r="L218" s="43" t="s">
        <v>537</v>
      </c>
      <c r="M218" s="35" t="s">
        <v>121</v>
      </c>
      <c r="N218" s="41" t="s">
        <v>65</v>
      </c>
      <c r="O218" s="43" t="s">
        <v>568</v>
      </c>
      <c r="P218" s="41" t="s">
        <v>407</v>
      </c>
      <c r="Q218" s="41" t="s">
        <v>12</v>
      </c>
      <c r="R218" s="45" t="s">
        <v>2069</v>
      </c>
      <c r="S218" s="46" t="s">
        <v>68</v>
      </c>
      <c r="T218" s="212"/>
    </row>
    <row r="219" spans="1:20" ht="88.5" customHeight="1">
      <c r="A219" s="46" t="s">
        <v>691</v>
      </c>
      <c r="B219" s="46" t="s">
        <v>544</v>
      </c>
      <c r="C219" s="317">
        <v>46156</v>
      </c>
      <c r="D219" s="90" t="str">
        <f t="shared" si="8"/>
        <v>TBC</v>
      </c>
      <c r="E219" s="62">
        <v>46056</v>
      </c>
      <c r="F219" s="32" t="s">
        <v>711</v>
      </c>
      <c r="G219" s="46" t="s">
        <v>19</v>
      </c>
      <c r="H219" s="43" t="s">
        <v>120</v>
      </c>
      <c r="I219" s="43" t="s">
        <v>12</v>
      </c>
      <c r="J219" s="44" t="s">
        <v>94</v>
      </c>
      <c r="K219" s="43" t="s">
        <v>712</v>
      </c>
      <c r="L219" s="41" t="s">
        <v>12</v>
      </c>
      <c r="M219" s="43" t="s">
        <v>121</v>
      </c>
      <c r="N219" s="43" t="s">
        <v>65</v>
      </c>
      <c r="O219" s="43" t="s">
        <v>713</v>
      </c>
      <c r="P219" s="51">
        <v>1190000</v>
      </c>
      <c r="Q219" s="41" t="s">
        <v>12</v>
      </c>
      <c r="R219" s="45" t="s">
        <v>714</v>
      </c>
      <c r="S219" s="46" t="s">
        <v>68</v>
      </c>
    </row>
    <row r="220" spans="1:20" ht="108.75" customHeight="1">
      <c r="A220" s="46" t="s">
        <v>691</v>
      </c>
      <c r="B220" s="46" t="s">
        <v>544</v>
      </c>
      <c r="C220" s="317">
        <v>46156</v>
      </c>
      <c r="D220" s="90" t="str">
        <f t="shared" si="8"/>
        <v>TBC</v>
      </c>
      <c r="E220" s="62">
        <v>46035</v>
      </c>
      <c r="F220" s="32" t="s">
        <v>715</v>
      </c>
      <c r="G220" s="46" t="s">
        <v>14</v>
      </c>
      <c r="H220" s="43" t="s">
        <v>76</v>
      </c>
      <c r="I220" s="43" t="s">
        <v>12</v>
      </c>
      <c r="J220" s="44" t="s">
        <v>61</v>
      </c>
      <c r="K220" s="43" t="s">
        <v>62</v>
      </c>
      <c r="L220" s="43" t="s">
        <v>12</v>
      </c>
      <c r="M220" s="41" t="s">
        <v>64</v>
      </c>
      <c r="N220" s="43" t="s">
        <v>12</v>
      </c>
      <c r="O220" s="43" t="s">
        <v>12</v>
      </c>
      <c r="P220" s="41">
        <v>65</v>
      </c>
      <c r="Q220" s="41" t="s">
        <v>12</v>
      </c>
      <c r="R220" s="45" t="s">
        <v>716</v>
      </c>
      <c r="S220" s="46" t="s">
        <v>68</v>
      </c>
    </row>
    <row r="221" spans="1:20" ht="120" customHeight="1">
      <c r="A221" s="62" t="s">
        <v>691</v>
      </c>
      <c r="B221" s="46" t="s">
        <v>544</v>
      </c>
      <c r="C221" s="315">
        <v>46163</v>
      </c>
      <c r="D221" s="90" t="str">
        <f>IF(ISTEXT(L221),L221,L221+C221)</f>
        <v>TBC</v>
      </c>
      <c r="E221" s="40">
        <v>46106</v>
      </c>
      <c r="F221" s="37" t="s">
        <v>2049</v>
      </c>
      <c r="G221" s="46" t="s">
        <v>14</v>
      </c>
      <c r="H221" s="46" t="s">
        <v>0</v>
      </c>
      <c r="I221" s="43" t="s">
        <v>12</v>
      </c>
      <c r="J221" s="44" t="s">
        <v>61</v>
      </c>
      <c r="K221" s="43" t="s">
        <v>62</v>
      </c>
      <c r="L221" s="43" t="s">
        <v>12</v>
      </c>
      <c r="M221" s="42" t="s">
        <v>90</v>
      </c>
      <c r="N221" s="41" t="s">
        <v>86</v>
      </c>
      <c r="O221" s="43" t="s">
        <v>2050</v>
      </c>
      <c r="P221" s="41">
        <v>75</v>
      </c>
      <c r="Q221" s="41" t="s">
        <v>12</v>
      </c>
      <c r="R221" s="45" t="s">
        <v>2203</v>
      </c>
      <c r="S221" s="43" t="s">
        <v>68</v>
      </c>
    </row>
    <row r="222" spans="1:20" ht="92.25" customHeight="1">
      <c r="A222" s="46" t="s">
        <v>691</v>
      </c>
      <c r="B222" s="46" t="s">
        <v>544</v>
      </c>
      <c r="C222" s="317">
        <v>46177</v>
      </c>
      <c r="D222" s="90" t="str">
        <f t="shared" si="8"/>
        <v>TBC</v>
      </c>
      <c r="E222" s="62">
        <v>46163</v>
      </c>
      <c r="F222" s="184" t="s">
        <v>1928</v>
      </c>
      <c r="G222" s="46" t="s">
        <v>15</v>
      </c>
      <c r="H222" s="91" t="s">
        <v>717</v>
      </c>
      <c r="I222" s="43" t="s">
        <v>12</v>
      </c>
      <c r="J222" s="44" t="s">
        <v>94</v>
      </c>
      <c r="K222" s="43" t="s">
        <v>62</v>
      </c>
      <c r="L222" s="41" t="s">
        <v>12</v>
      </c>
      <c r="M222" s="43" t="s">
        <v>90</v>
      </c>
      <c r="N222" s="43" t="s">
        <v>86</v>
      </c>
      <c r="O222" s="43" t="s">
        <v>2128</v>
      </c>
      <c r="P222" s="51">
        <v>280000</v>
      </c>
      <c r="Q222" s="41" t="s">
        <v>12</v>
      </c>
      <c r="R222" s="48" t="s">
        <v>2129</v>
      </c>
      <c r="S222" s="46" t="s">
        <v>68</v>
      </c>
    </row>
    <row r="223" spans="1:20" ht="108.75" customHeight="1">
      <c r="A223" s="46" t="s">
        <v>691</v>
      </c>
      <c r="B223" s="46" t="s">
        <v>544</v>
      </c>
      <c r="C223" s="317">
        <v>46191</v>
      </c>
      <c r="D223" s="90" t="str">
        <f t="shared" si="8"/>
        <v>TBC</v>
      </c>
      <c r="E223" s="59">
        <v>46093</v>
      </c>
      <c r="F223" s="32" t="s">
        <v>720</v>
      </c>
      <c r="G223" s="46" t="s">
        <v>36</v>
      </c>
      <c r="H223" s="91" t="s">
        <v>575</v>
      </c>
      <c r="I223" s="43" t="s">
        <v>12</v>
      </c>
      <c r="J223" s="44" t="s">
        <v>61</v>
      </c>
      <c r="K223" s="43" t="s">
        <v>62</v>
      </c>
      <c r="L223" s="43" t="s">
        <v>12</v>
      </c>
      <c r="M223" s="41" t="s">
        <v>121</v>
      </c>
      <c r="N223" s="43" t="s">
        <v>86</v>
      </c>
      <c r="O223" s="43" t="s">
        <v>1865</v>
      </c>
      <c r="P223" s="41">
        <v>430</v>
      </c>
      <c r="Q223" s="41" t="s">
        <v>12</v>
      </c>
      <c r="R223" s="45" t="s">
        <v>2080</v>
      </c>
      <c r="S223" s="46" t="s">
        <v>68</v>
      </c>
    </row>
    <row r="224" spans="1:20" ht="96" customHeight="1">
      <c r="A224" s="46" t="s">
        <v>691</v>
      </c>
      <c r="B224" s="46" t="s">
        <v>531</v>
      </c>
      <c r="C224" s="317">
        <v>46191</v>
      </c>
      <c r="D224" s="90" t="str">
        <f t="shared" si="8"/>
        <v>TBC</v>
      </c>
      <c r="E224" s="59">
        <v>46141</v>
      </c>
      <c r="F224" s="32" t="s">
        <v>721</v>
      </c>
      <c r="G224" s="46" t="s">
        <v>26</v>
      </c>
      <c r="H224" s="43" t="s">
        <v>539</v>
      </c>
      <c r="I224" s="46" t="s">
        <v>12</v>
      </c>
      <c r="J224" s="47" t="s">
        <v>94</v>
      </c>
      <c r="K224" s="43" t="s">
        <v>62</v>
      </c>
      <c r="L224" s="43" t="s">
        <v>12</v>
      </c>
      <c r="M224" s="41" t="s">
        <v>121</v>
      </c>
      <c r="N224" s="43" t="s">
        <v>86</v>
      </c>
      <c r="O224" s="43" t="s">
        <v>2157</v>
      </c>
      <c r="P224" s="41">
        <v>450</v>
      </c>
      <c r="Q224" s="41" t="s">
        <v>12</v>
      </c>
      <c r="R224" s="45" t="s">
        <v>2158</v>
      </c>
      <c r="S224" s="46" t="s">
        <v>68</v>
      </c>
    </row>
    <row r="225" spans="1:20" ht="102" customHeight="1">
      <c r="A225" s="62" t="s">
        <v>691</v>
      </c>
      <c r="B225" s="46" t="s">
        <v>544</v>
      </c>
      <c r="C225" s="317">
        <v>46198</v>
      </c>
      <c r="D225" s="90" t="str">
        <f t="shared" si="8"/>
        <v>TBC</v>
      </c>
      <c r="E225" s="40">
        <v>46084</v>
      </c>
      <c r="F225" s="32" t="s">
        <v>722</v>
      </c>
      <c r="G225" s="42" t="s">
        <v>14</v>
      </c>
      <c r="H225" s="84" t="s">
        <v>723</v>
      </c>
      <c r="I225" s="46" t="s">
        <v>12</v>
      </c>
      <c r="J225" s="47" t="s">
        <v>61</v>
      </c>
      <c r="K225" s="43" t="s">
        <v>62</v>
      </c>
      <c r="L225" s="43" t="s">
        <v>12</v>
      </c>
      <c r="M225" s="41" t="s">
        <v>64</v>
      </c>
      <c r="N225" s="43" t="s">
        <v>130</v>
      </c>
      <c r="O225" s="43" t="s">
        <v>2039</v>
      </c>
      <c r="P225" s="41">
        <v>290</v>
      </c>
      <c r="Q225" s="41" t="s">
        <v>12</v>
      </c>
      <c r="R225" s="48" t="s">
        <v>2081</v>
      </c>
      <c r="S225" s="46" t="s">
        <v>68</v>
      </c>
    </row>
    <row r="226" spans="1:20" ht="108.75" customHeight="1">
      <c r="A226" s="46" t="s">
        <v>691</v>
      </c>
      <c r="B226" s="46" t="s">
        <v>544</v>
      </c>
      <c r="C226" s="317">
        <v>46204</v>
      </c>
      <c r="D226" s="90" t="str">
        <f>IF(ISTEXT(L226),L226,L226+C226)</f>
        <v>TBC</v>
      </c>
      <c r="E226" s="62">
        <v>46106</v>
      </c>
      <c r="F226" s="32" t="s">
        <v>725</v>
      </c>
      <c r="G226" s="46" t="s">
        <v>14</v>
      </c>
      <c r="H226" s="91" t="s">
        <v>726</v>
      </c>
      <c r="I226" s="43" t="s">
        <v>12</v>
      </c>
      <c r="J226" s="44" t="s">
        <v>61</v>
      </c>
      <c r="K226" s="43" t="s">
        <v>62</v>
      </c>
      <c r="L226" s="43" t="s">
        <v>12</v>
      </c>
      <c r="M226" s="41" t="s">
        <v>184</v>
      </c>
      <c r="N226" s="43" t="s">
        <v>65</v>
      </c>
      <c r="O226" s="43" t="s">
        <v>1873</v>
      </c>
      <c r="P226" s="51">
        <v>1900</v>
      </c>
      <c r="Q226" s="41" t="s">
        <v>12</v>
      </c>
      <c r="R226" s="45" t="s">
        <v>1874</v>
      </c>
      <c r="S226" s="46" t="s">
        <v>68</v>
      </c>
    </row>
    <row r="227" spans="1:20" ht="70.5" customHeight="1">
      <c r="A227" s="46" t="s">
        <v>691</v>
      </c>
      <c r="B227" s="46" t="s">
        <v>544</v>
      </c>
      <c r="C227" s="317">
        <v>46218</v>
      </c>
      <c r="D227" s="90" t="str">
        <f t="shared" si="8"/>
        <v>TBC</v>
      </c>
      <c r="E227" s="59">
        <v>46169</v>
      </c>
      <c r="F227" s="32" t="s">
        <v>724</v>
      </c>
      <c r="G227" s="46" t="s">
        <v>14</v>
      </c>
      <c r="H227" s="43" t="s">
        <v>85</v>
      </c>
      <c r="I227" s="43" t="s">
        <v>12</v>
      </c>
      <c r="J227" s="43" t="s">
        <v>61</v>
      </c>
      <c r="K227" s="43" t="s">
        <v>62</v>
      </c>
      <c r="L227" s="41" t="s">
        <v>12</v>
      </c>
      <c r="M227" s="41" t="s">
        <v>64</v>
      </c>
      <c r="N227" s="41" t="s">
        <v>12</v>
      </c>
      <c r="O227" s="41" t="s">
        <v>12</v>
      </c>
      <c r="P227" s="41" t="s">
        <v>12</v>
      </c>
      <c r="Q227" s="41" t="s">
        <v>12</v>
      </c>
      <c r="R227" s="45" t="s">
        <v>1855</v>
      </c>
      <c r="S227" s="46" t="s">
        <v>68</v>
      </c>
    </row>
    <row r="228" spans="1:20" ht="110.25" customHeight="1">
      <c r="A228" s="46" t="s">
        <v>691</v>
      </c>
      <c r="B228" s="46" t="s">
        <v>544</v>
      </c>
      <c r="C228" s="316">
        <v>46218</v>
      </c>
      <c r="D228" s="90" t="str">
        <f t="shared" si="8"/>
        <v>TBC</v>
      </c>
      <c r="E228" s="40">
        <v>46185</v>
      </c>
      <c r="F228" s="36" t="s">
        <v>727</v>
      </c>
      <c r="G228" s="41" t="s">
        <v>39</v>
      </c>
      <c r="H228" s="46" t="s">
        <v>728</v>
      </c>
      <c r="I228" s="43" t="s">
        <v>12</v>
      </c>
      <c r="J228" s="47" t="s">
        <v>61</v>
      </c>
      <c r="K228" s="43" t="s">
        <v>62</v>
      </c>
      <c r="L228" s="41" t="s">
        <v>12</v>
      </c>
      <c r="M228" s="41" t="s">
        <v>506</v>
      </c>
      <c r="N228" s="41" t="s">
        <v>12</v>
      </c>
      <c r="O228" s="41" t="s">
        <v>12</v>
      </c>
      <c r="P228" s="41">
        <v>620</v>
      </c>
      <c r="Q228" s="41" t="s">
        <v>12</v>
      </c>
      <c r="R228" s="45" t="s">
        <v>2052</v>
      </c>
      <c r="S228" s="46" t="s">
        <v>68</v>
      </c>
    </row>
    <row r="229" spans="1:20" ht="70.5" customHeight="1">
      <c r="A229" s="46" t="s">
        <v>691</v>
      </c>
      <c r="B229" s="46" t="s">
        <v>544</v>
      </c>
      <c r="C229" s="317">
        <v>46225</v>
      </c>
      <c r="D229" s="90" t="str">
        <f>IF(ISTEXT(L229),L229,L229+C229)</f>
        <v>TBC</v>
      </c>
      <c r="E229" s="62">
        <v>46178</v>
      </c>
      <c r="F229" s="32" t="s">
        <v>2140</v>
      </c>
      <c r="G229" s="46" t="s">
        <v>37</v>
      </c>
      <c r="H229" s="43" t="s">
        <v>1857</v>
      </c>
      <c r="I229" s="43" t="s">
        <v>12</v>
      </c>
      <c r="J229" s="43" t="s">
        <v>94</v>
      </c>
      <c r="K229" s="43" t="s">
        <v>62</v>
      </c>
      <c r="L229" s="43" t="s">
        <v>12</v>
      </c>
      <c r="M229" s="43" t="s">
        <v>90</v>
      </c>
      <c r="N229" s="43" t="s">
        <v>12</v>
      </c>
      <c r="O229" s="43" t="s">
        <v>12</v>
      </c>
      <c r="P229" s="41" t="s">
        <v>12</v>
      </c>
      <c r="Q229" s="41" t="s">
        <v>12</v>
      </c>
      <c r="R229" s="45" t="s">
        <v>2101</v>
      </c>
      <c r="S229" s="46" t="s">
        <v>68</v>
      </c>
    </row>
    <row r="230" spans="1:20" ht="97.5" customHeight="1">
      <c r="A230" s="46" t="s">
        <v>691</v>
      </c>
      <c r="B230" s="46" t="s">
        <v>544</v>
      </c>
      <c r="C230" s="317">
        <v>46232</v>
      </c>
      <c r="D230" s="90" t="str">
        <f t="shared" si="8"/>
        <v>TBC</v>
      </c>
      <c r="E230" s="62">
        <v>46128</v>
      </c>
      <c r="F230" s="32" t="s">
        <v>729</v>
      </c>
      <c r="G230" s="46" t="s">
        <v>16</v>
      </c>
      <c r="H230" s="43" t="s">
        <v>730</v>
      </c>
      <c r="I230" s="43" t="s">
        <v>12</v>
      </c>
      <c r="J230" s="44" t="s">
        <v>61</v>
      </c>
      <c r="K230" s="43" t="s">
        <v>62</v>
      </c>
      <c r="L230" s="43" t="s">
        <v>12</v>
      </c>
      <c r="M230" s="43" t="s">
        <v>481</v>
      </c>
      <c r="N230" s="43" t="s">
        <v>12</v>
      </c>
      <c r="O230" s="43" t="s">
        <v>12</v>
      </c>
      <c r="P230" s="41" t="s">
        <v>12</v>
      </c>
      <c r="Q230" s="41" t="s">
        <v>12</v>
      </c>
      <c r="R230" s="45" t="s">
        <v>1854</v>
      </c>
      <c r="S230" s="46" t="s">
        <v>68</v>
      </c>
    </row>
    <row r="231" spans="1:20" ht="96" customHeight="1">
      <c r="A231" s="46" t="s">
        <v>691</v>
      </c>
      <c r="B231" s="46" t="s">
        <v>544</v>
      </c>
      <c r="C231" s="317">
        <v>46232</v>
      </c>
      <c r="D231" s="90" t="str">
        <f t="shared" ref="D231:D240" si="9">IF(ISTEXT(L231),L231,L231+C231)</f>
        <v>TBC</v>
      </c>
      <c r="E231" s="59" t="s">
        <v>12</v>
      </c>
      <c r="F231" s="184" t="s">
        <v>1961</v>
      </c>
      <c r="G231" s="46" t="s">
        <v>14</v>
      </c>
      <c r="H231" s="43" t="s">
        <v>158</v>
      </c>
      <c r="I231" s="43" t="s">
        <v>12</v>
      </c>
      <c r="J231" s="44" t="s">
        <v>61</v>
      </c>
      <c r="K231" s="43" t="s">
        <v>62</v>
      </c>
      <c r="L231" s="41" t="s">
        <v>12</v>
      </c>
      <c r="M231" s="43" t="s">
        <v>184</v>
      </c>
      <c r="N231" s="43" t="s">
        <v>12</v>
      </c>
      <c r="O231" s="43" t="s">
        <v>12</v>
      </c>
      <c r="P231" s="41" t="s">
        <v>12</v>
      </c>
      <c r="Q231" s="41" t="s">
        <v>12</v>
      </c>
      <c r="R231" s="45" t="s">
        <v>2060</v>
      </c>
      <c r="S231" s="46" t="s">
        <v>68</v>
      </c>
    </row>
    <row r="232" spans="1:20" ht="70.5" customHeight="1">
      <c r="A232" s="46" t="s">
        <v>691</v>
      </c>
      <c r="B232" s="46" t="s">
        <v>531</v>
      </c>
      <c r="C232" s="317">
        <v>46253</v>
      </c>
      <c r="D232" s="90" t="str">
        <f>IF(ISTEXT(L232),L232,L232+C232)</f>
        <v>TBC</v>
      </c>
      <c r="E232" s="59">
        <v>46219</v>
      </c>
      <c r="F232" s="32" t="s">
        <v>774</v>
      </c>
      <c r="G232" s="46" t="s">
        <v>19</v>
      </c>
      <c r="H232" s="43" t="s">
        <v>775</v>
      </c>
      <c r="I232" s="43" t="s">
        <v>12</v>
      </c>
      <c r="J232" s="43" t="s">
        <v>61</v>
      </c>
      <c r="K232" s="43" t="s">
        <v>62</v>
      </c>
      <c r="L232" s="41" t="s">
        <v>12</v>
      </c>
      <c r="M232" s="41" t="s">
        <v>121</v>
      </c>
      <c r="N232" s="41" t="s">
        <v>12</v>
      </c>
      <c r="O232" s="41" t="s">
        <v>12</v>
      </c>
      <c r="P232" s="41" t="s">
        <v>12</v>
      </c>
      <c r="Q232" s="41" t="s">
        <v>12</v>
      </c>
      <c r="R232" s="45" t="s">
        <v>2210</v>
      </c>
      <c r="S232" s="46" t="s">
        <v>124</v>
      </c>
    </row>
    <row r="233" spans="1:20" ht="96" customHeight="1">
      <c r="A233" s="46" t="s">
        <v>691</v>
      </c>
      <c r="B233" s="46" t="s">
        <v>544</v>
      </c>
      <c r="C233" s="317">
        <v>46260</v>
      </c>
      <c r="D233" s="90" t="str">
        <f t="shared" si="9"/>
        <v>TBC</v>
      </c>
      <c r="E233" s="59">
        <v>46176</v>
      </c>
      <c r="F233" s="184" t="s">
        <v>2058</v>
      </c>
      <c r="G233" s="46" t="s">
        <v>14</v>
      </c>
      <c r="H233" s="91" t="s">
        <v>723</v>
      </c>
      <c r="I233" s="43" t="s">
        <v>12</v>
      </c>
      <c r="J233" s="44" t="s">
        <v>61</v>
      </c>
      <c r="K233" s="43" t="s">
        <v>62</v>
      </c>
      <c r="L233" s="41" t="s">
        <v>12</v>
      </c>
      <c r="M233" s="43" t="s">
        <v>64</v>
      </c>
      <c r="N233" s="43" t="s">
        <v>12</v>
      </c>
      <c r="O233" s="43" t="s">
        <v>12</v>
      </c>
      <c r="P233" s="41" t="s">
        <v>12</v>
      </c>
      <c r="Q233" s="41" t="s">
        <v>12</v>
      </c>
      <c r="R233" s="45" t="s">
        <v>546</v>
      </c>
      <c r="S233" s="46" t="s">
        <v>68</v>
      </c>
    </row>
    <row r="234" spans="1:20" ht="70.5" customHeight="1">
      <c r="A234" s="46" t="s">
        <v>691</v>
      </c>
      <c r="B234" s="46" t="s">
        <v>531</v>
      </c>
      <c r="C234" s="317">
        <v>46260</v>
      </c>
      <c r="D234" s="90" t="str">
        <f t="shared" si="9"/>
        <v>TBC</v>
      </c>
      <c r="E234" s="59">
        <v>46211</v>
      </c>
      <c r="F234" s="32" t="s">
        <v>769</v>
      </c>
      <c r="G234" s="46" t="s">
        <v>29</v>
      </c>
      <c r="H234" s="43" t="s">
        <v>770</v>
      </c>
      <c r="I234" s="43" t="s">
        <v>12</v>
      </c>
      <c r="J234" s="43" t="s">
        <v>94</v>
      </c>
      <c r="K234" s="43" t="s">
        <v>62</v>
      </c>
      <c r="L234" s="41" t="s">
        <v>12</v>
      </c>
      <c r="M234" s="41" t="s">
        <v>121</v>
      </c>
      <c r="N234" s="41" t="s">
        <v>12</v>
      </c>
      <c r="O234" s="41" t="s">
        <v>12</v>
      </c>
      <c r="P234" s="41" t="s">
        <v>12</v>
      </c>
      <c r="Q234" s="41" t="s">
        <v>12</v>
      </c>
      <c r="R234" s="45" t="s">
        <v>2171</v>
      </c>
      <c r="S234" s="46" t="s">
        <v>68</v>
      </c>
    </row>
    <row r="235" spans="1:20" ht="96" customHeight="1">
      <c r="A235" s="46" t="s">
        <v>691</v>
      </c>
      <c r="B235" s="46" t="s">
        <v>544</v>
      </c>
      <c r="C235" s="317">
        <v>46260</v>
      </c>
      <c r="D235" s="90" t="str">
        <f t="shared" si="9"/>
        <v>TBC</v>
      </c>
      <c r="E235" s="59">
        <v>46211</v>
      </c>
      <c r="F235" s="32" t="s">
        <v>2141</v>
      </c>
      <c r="G235" s="46" t="s">
        <v>20</v>
      </c>
      <c r="H235" s="46" t="s">
        <v>501</v>
      </c>
      <c r="I235" s="43" t="s">
        <v>12</v>
      </c>
      <c r="J235" s="44" t="s">
        <v>94</v>
      </c>
      <c r="K235" s="43" t="s">
        <v>95</v>
      </c>
      <c r="L235" s="41" t="s">
        <v>12</v>
      </c>
      <c r="M235" s="43" t="s">
        <v>90</v>
      </c>
      <c r="N235" s="41" t="s">
        <v>12</v>
      </c>
      <c r="O235" s="43" t="s">
        <v>12</v>
      </c>
      <c r="P235" s="41" t="s">
        <v>12</v>
      </c>
      <c r="Q235" s="41" t="s">
        <v>12</v>
      </c>
      <c r="R235" s="45" t="s">
        <v>2100</v>
      </c>
      <c r="S235" s="46" t="s">
        <v>68</v>
      </c>
    </row>
    <row r="236" spans="1:20" ht="96" customHeight="1">
      <c r="A236" s="46" t="s">
        <v>691</v>
      </c>
      <c r="B236" s="46" t="s">
        <v>544</v>
      </c>
      <c r="C236" s="317">
        <v>46260</v>
      </c>
      <c r="D236" s="90" t="str">
        <f t="shared" si="9"/>
        <v>TBC</v>
      </c>
      <c r="E236" s="59">
        <v>46211</v>
      </c>
      <c r="F236" s="32" t="s">
        <v>787</v>
      </c>
      <c r="G236" s="46" t="s">
        <v>20</v>
      </c>
      <c r="H236" s="43" t="s">
        <v>788</v>
      </c>
      <c r="I236" s="43" t="s">
        <v>12</v>
      </c>
      <c r="J236" s="44" t="s">
        <v>94</v>
      </c>
      <c r="K236" s="43" t="s">
        <v>95</v>
      </c>
      <c r="L236" s="41" t="s">
        <v>12</v>
      </c>
      <c r="M236" s="43" t="s">
        <v>90</v>
      </c>
      <c r="N236" s="43" t="s">
        <v>12</v>
      </c>
      <c r="O236" s="43" t="s">
        <v>12</v>
      </c>
      <c r="P236" s="41" t="s">
        <v>12</v>
      </c>
      <c r="Q236" s="41" t="s">
        <v>12</v>
      </c>
      <c r="R236" s="45" t="s">
        <v>2100</v>
      </c>
      <c r="S236" s="46" t="s">
        <v>68</v>
      </c>
    </row>
    <row r="237" spans="1:20" ht="96.75" customHeight="1">
      <c r="A237" s="46" t="s">
        <v>691</v>
      </c>
      <c r="B237" s="46" t="s">
        <v>531</v>
      </c>
      <c r="C237" s="317">
        <v>46260</v>
      </c>
      <c r="D237" s="90" t="str">
        <f>IF(ISTEXT(L237),L237,L237+C237)</f>
        <v>TBC</v>
      </c>
      <c r="E237" s="62">
        <v>46231</v>
      </c>
      <c r="F237" s="184" t="s">
        <v>737</v>
      </c>
      <c r="G237" s="46" t="s">
        <v>33</v>
      </c>
      <c r="H237" s="46" t="s">
        <v>701</v>
      </c>
      <c r="I237" s="46" t="s">
        <v>12</v>
      </c>
      <c r="J237" s="47" t="s">
        <v>61</v>
      </c>
      <c r="K237" s="43" t="s">
        <v>62</v>
      </c>
      <c r="L237" s="43" t="s">
        <v>12</v>
      </c>
      <c r="M237" s="41" t="s">
        <v>736</v>
      </c>
      <c r="N237" s="43" t="s">
        <v>12</v>
      </c>
      <c r="O237" s="43" t="s">
        <v>12</v>
      </c>
      <c r="P237" s="41" t="s">
        <v>12</v>
      </c>
      <c r="Q237" s="41" t="s">
        <v>12</v>
      </c>
      <c r="R237" s="45" t="s">
        <v>2207</v>
      </c>
      <c r="S237" s="46" t="s">
        <v>68</v>
      </c>
    </row>
    <row r="238" spans="1:20" ht="93.75" customHeight="1">
      <c r="A238" s="62" t="s">
        <v>691</v>
      </c>
      <c r="B238" s="46" t="s">
        <v>531</v>
      </c>
      <c r="C238" s="317">
        <v>46268</v>
      </c>
      <c r="D238" s="90" t="str">
        <f>IF(ISTEXT(L238),L238,L238+C238)</f>
        <v>TBC</v>
      </c>
      <c r="E238" s="62">
        <v>46191</v>
      </c>
      <c r="F238" s="184" t="s">
        <v>579</v>
      </c>
      <c r="G238" s="46" t="s">
        <v>26</v>
      </c>
      <c r="H238" s="91" t="s">
        <v>264</v>
      </c>
      <c r="I238" s="43" t="s">
        <v>12</v>
      </c>
      <c r="J238" s="44" t="s">
        <v>61</v>
      </c>
      <c r="K238" s="43" t="s">
        <v>62</v>
      </c>
      <c r="L238" s="41" t="s">
        <v>12</v>
      </c>
      <c r="M238" s="41" t="s">
        <v>90</v>
      </c>
      <c r="N238" s="41" t="s">
        <v>12</v>
      </c>
      <c r="O238" s="41" t="s">
        <v>12</v>
      </c>
      <c r="P238" s="51" t="s">
        <v>12</v>
      </c>
      <c r="Q238" s="41" t="s">
        <v>12</v>
      </c>
      <c r="R238" s="45" t="s">
        <v>2205</v>
      </c>
      <c r="S238" s="46" t="s">
        <v>68</v>
      </c>
    </row>
    <row r="239" spans="1:20" ht="96" customHeight="1">
      <c r="A239" s="46" t="s">
        <v>691</v>
      </c>
      <c r="B239" s="46" t="s">
        <v>531</v>
      </c>
      <c r="C239" s="317">
        <v>46268</v>
      </c>
      <c r="D239" s="90" t="str">
        <f>IF(ISTEXT(L239),L239,L239+C239)</f>
        <v>TBC</v>
      </c>
      <c r="E239" s="59">
        <v>46231</v>
      </c>
      <c r="F239" s="184" t="s">
        <v>1924</v>
      </c>
      <c r="G239" s="46" t="s">
        <v>14</v>
      </c>
      <c r="H239" s="91" t="s">
        <v>85</v>
      </c>
      <c r="I239" s="43" t="s">
        <v>12</v>
      </c>
      <c r="J239" s="44" t="s">
        <v>61</v>
      </c>
      <c r="K239" s="43" t="s">
        <v>62</v>
      </c>
      <c r="L239" s="41" t="s">
        <v>12</v>
      </c>
      <c r="M239" s="43" t="s">
        <v>121</v>
      </c>
      <c r="N239" s="43" t="s">
        <v>12</v>
      </c>
      <c r="O239" s="43" t="s">
        <v>12</v>
      </c>
      <c r="P239" s="41" t="s">
        <v>12</v>
      </c>
      <c r="Q239" s="41" t="s">
        <v>12</v>
      </c>
      <c r="R239" s="45" t="s">
        <v>2207</v>
      </c>
      <c r="S239" s="46" t="s">
        <v>68</v>
      </c>
    </row>
    <row r="240" spans="1:20" ht="112.5" customHeight="1">
      <c r="A240" s="46" t="s">
        <v>691</v>
      </c>
      <c r="B240" s="43" t="s">
        <v>531</v>
      </c>
      <c r="C240" s="317">
        <v>46275</v>
      </c>
      <c r="D240" s="90" t="str">
        <f t="shared" si="9"/>
        <v>TBC</v>
      </c>
      <c r="E240" s="62" t="s">
        <v>12</v>
      </c>
      <c r="F240" s="185" t="s">
        <v>754</v>
      </c>
      <c r="G240" s="46" t="s">
        <v>14</v>
      </c>
      <c r="H240" s="46" t="s">
        <v>183</v>
      </c>
      <c r="I240" s="43" t="s">
        <v>12</v>
      </c>
      <c r="J240" s="47" t="s">
        <v>61</v>
      </c>
      <c r="K240" s="43" t="s">
        <v>62</v>
      </c>
      <c r="L240" s="43" t="s">
        <v>12</v>
      </c>
      <c r="M240" s="35" t="s">
        <v>90</v>
      </c>
      <c r="N240" s="43" t="s">
        <v>12</v>
      </c>
      <c r="O240" s="43" t="s">
        <v>12</v>
      </c>
      <c r="P240" s="41" t="s">
        <v>12</v>
      </c>
      <c r="Q240" s="41" t="s">
        <v>12</v>
      </c>
      <c r="R240" s="45" t="s">
        <v>755</v>
      </c>
      <c r="S240" s="43" t="s">
        <v>68</v>
      </c>
      <c r="T240" s="212"/>
    </row>
    <row r="241" spans="1:19" ht="108.75" customHeight="1">
      <c r="A241" s="46" t="s">
        <v>691</v>
      </c>
      <c r="B241" s="46" t="s">
        <v>544</v>
      </c>
      <c r="C241" s="317">
        <v>46295</v>
      </c>
      <c r="D241" s="90" t="str">
        <f t="shared" si="8"/>
        <v>TBC</v>
      </c>
      <c r="E241" s="62">
        <v>46204</v>
      </c>
      <c r="F241" s="32" t="s">
        <v>733</v>
      </c>
      <c r="G241" s="46" t="s">
        <v>14</v>
      </c>
      <c r="H241" s="91" t="s">
        <v>734</v>
      </c>
      <c r="I241" s="43" t="s">
        <v>12</v>
      </c>
      <c r="J241" s="44" t="s">
        <v>61</v>
      </c>
      <c r="K241" s="43" t="s">
        <v>62</v>
      </c>
      <c r="L241" s="43" t="s">
        <v>12</v>
      </c>
      <c r="M241" s="41" t="s">
        <v>735</v>
      </c>
      <c r="N241" s="43" t="s">
        <v>12</v>
      </c>
      <c r="O241" s="43" t="s">
        <v>12</v>
      </c>
      <c r="P241" s="41" t="s">
        <v>12</v>
      </c>
      <c r="Q241" s="41" t="s">
        <v>12</v>
      </c>
      <c r="R241" s="45" t="s">
        <v>2082</v>
      </c>
      <c r="S241" s="46" t="s">
        <v>68</v>
      </c>
    </row>
    <row r="242" spans="1:19" ht="96" customHeight="1">
      <c r="A242" s="46" t="s">
        <v>691</v>
      </c>
      <c r="B242" s="46" t="s">
        <v>544</v>
      </c>
      <c r="C242" s="317">
        <v>46358</v>
      </c>
      <c r="D242" s="90" t="str">
        <f t="shared" si="8"/>
        <v>TBC</v>
      </c>
      <c r="E242" s="59">
        <v>46260</v>
      </c>
      <c r="F242" s="32" t="s">
        <v>738</v>
      </c>
      <c r="G242" s="46" t="s">
        <v>14</v>
      </c>
      <c r="H242" s="43" t="s">
        <v>126</v>
      </c>
      <c r="I242" s="43" t="s">
        <v>12</v>
      </c>
      <c r="J242" s="44" t="s">
        <v>61</v>
      </c>
      <c r="K242" s="43" t="s">
        <v>62</v>
      </c>
      <c r="L242" s="41" t="s">
        <v>12</v>
      </c>
      <c r="M242" s="43" t="s">
        <v>184</v>
      </c>
      <c r="N242" s="43" t="s">
        <v>12</v>
      </c>
      <c r="O242" s="43" t="s">
        <v>12</v>
      </c>
      <c r="P242" s="41" t="s">
        <v>12</v>
      </c>
      <c r="Q242" s="41" t="s">
        <v>12</v>
      </c>
      <c r="R242" s="45" t="s">
        <v>546</v>
      </c>
      <c r="S242" s="46" t="s">
        <v>68</v>
      </c>
    </row>
    <row r="243" spans="1:19" ht="108.75" customHeight="1">
      <c r="A243" s="46" t="s">
        <v>691</v>
      </c>
      <c r="B243" s="46" t="s">
        <v>531</v>
      </c>
      <c r="C243" s="263" t="s">
        <v>12</v>
      </c>
      <c r="D243" s="90" t="str">
        <f>IF(ISTEXT(L243),L243,L243+C243)</f>
        <v>TBC</v>
      </c>
      <c r="E243" s="62" t="s">
        <v>12</v>
      </c>
      <c r="F243" s="32" t="s">
        <v>718</v>
      </c>
      <c r="G243" s="46" t="s">
        <v>24</v>
      </c>
      <c r="H243" s="91" t="s">
        <v>719</v>
      </c>
      <c r="I243" s="43" t="s">
        <v>12</v>
      </c>
      <c r="J243" s="44" t="s">
        <v>61</v>
      </c>
      <c r="K243" s="43" t="s">
        <v>62</v>
      </c>
      <c r="L243" s="43" t="s">
        <v>12</v>
      </c>
      <c r="M243" s="41" t="s">
        <v>90</v>
      </c>
      <c r="N243" s="43" t="s">
        <v>12</v>
      </c>
      <c r="O243" s="43" t="s">
        <v>12</v>
      </c>
      <c r="P243" s="41" t="s">
        <v>12</v>
      </c>
      <c r="Q243" s="41" t="s">
        <v>12</v>
      </c>
      <c r="R243" s="45" t="s">
        <v>2204</v>
      </c>
      <c r="S243" s="46" t="s">
        <v>124</v>
      </c>
    </row>
    <row r="244" spans="1:19" ht="96" customHeight="1">
      <c r="A244" s="46" t="s">
        <v>691</v>
      </c>
      <c r="B244" s="46" t="s">
        <v>531</v>
      </c>
      <c r="C244" s="263" t="s">
        <v>12</v>
      </c>
      <c r="D244" s="90" t="str">
        <f>IF(ISTEXT(L244),L244,L244+C244)</f>
        <v>TBC</v>
      </c>
      <c r="E244" s="59">
        <v>46295</v>
      </c>
      <c r="F244" s="32" t="s">
        <v>2048</v>
      </c>
      <c r="G244" s="46" t="s">
        <v>14</v>
      </c>
      <c r="H244" s="43" t="s">
        <v>590</v>
      </c>
      <c r="I244" s="43" t="s">
        <v>12</v>
      </c>
      <c r="J244" s="44" t="s">
        <v>61</v>
      </c>
      <c r="K244" s="43" t="s">
        <v>62</v>
      </c>
      <c r="L244" s="41" t="s">
        <v>12</v>
      </c>
      <c r="M244" s="43" t="s">
        <v>732</v>
      </c>
      <c r="N244" s="43" t="s">
        <v>12</v>
      </c>
      <c r="O244" s="43" t="s">
        <v>12</v>
      </c>
      <c r="P244" s="41" t="s">
        <v>12</v>
      </c>
      <c r="Q244" s="41" t="s">
        <v>12</v>
      </c>
      <c r="R244" s="45" t="s">
        <v>2206</v>
      </c>
      <c r="S244" s="46" t="s">
        <v>68</v>
      </c>
    </row>
    <row r="245" spans="1:19" ht="96" customHeight="1">
      <c r="A245" s="46" t="s">
        <v>691</v>
      </c>
      <c r="B245" s="46" t="s">
        <v>531</v>
      </c>
      <c r="C245" s="263" t="s">
        <v>12</v>
      </c>
      <c r="D245" s="90" t="str">
        <f>IF(ISTEXT(L245),L245,L245+C245)</f>
        <v>Suspended</v>
      </c>
      <c r="E245" s="59" t="s">
        <v>12</v>
      </c>
      <c r="F245" s="184" t="s">
        <v>1895</v>
      </c>
      <c r="G245" s="46" t="s">
        <v>14</v>
      </c>
      <c r="H245" s="91" t="s">
        <v>147</v>
      </c>
      <c r="I245" s="43" t="s">
        <v>848</v>
      </c>
      <c r="J245" s="44" t="s">
        <v>61</v>
      </c>
      <c r="K245" s="43" t="s">
        <v>62</v>
      </c>
      <c r="L245" s="41" t="s">
        <v>848</v>
      </c>
      <c r="M245" s="43" t="s">
        <v>184</v>
      </c>
      <c r="N245" s="43" t="s">
        <v>848</v>
      </c>
      <c r="O245" s="43" t="s">
        <v>848</v>
      </c>
      <c r="P245" s="41" t="s">
        <v>848</v>
      </c>
      <c r="Q245" s="43" t="s">
        <v>848</v>
      </c>
      <c r="R245" s="45" t="s">
        <v>2208</v>
      </c>
      <c r="S245" s="46" t="s">
        <v>68</v>
      </c>
    </row>
    <row r="246" spans="1:19" ht="171.75" customHeight="1">
      <c r="A246" s="46" t="s">
        <v>691</v>
      </c>
      <c r="B246" s="46" t="s">
        <v>544</v>
      </c>
      <c r="C246" s="315" t="s">
        <v>12</v>
      </c>
      <c r="D246" s="90" t="str">
        <f>IF(ISTEXT(L246),L246,L246+C246)</f>
        <v>Should not be used in draft guidance</v>
      </c>
      <c r="E246" s="56">
        <v>46247</v>
      </c>
      <c r="F246" s="32" t="s">
        <v>627</v>
      </c>
      <c r="G246" s="46" t="s">
        <v>21</v>
      </c>
      <c r="H246" s="43" t="s">
        <v>21</v>
      </c>
      <c r="I246" s="43" t="s">
        <v>537</v>
      </c>
      <c r="J246" s="44" t="s">
        <v>94</v>
      </c>
      <c r="K246" s="43" t="s">
        <v>62</v>
      </c>
      <c r="L246" s="43" t="s">
        <v>537</v>
      </c>
      <c r="M246" s="43" t="s">
        <v>64</v>
      </c>
      <c r="N246" s="43" t="s">
        <v>225</v>
      </c>
      <c r="O246" s="43" t="s">
        <v>628</v>
      </c>
      <c r="P246" s="41">
        <v>750</v>
      </c>
      <c r="Q246" s="43" t="s">
        <v>537</v>
      </c>
      <c r="R246" s="48" t="s">
        <v>629</v>
      </c>
      <c r="S246" s="43" t="s">
        <v>68</v>
      </c>
    </row>
    <row r="247" spans="1:19" ht="96" customHeight="1">
      <c r="A247" s="46" t="s">
        <v>691</v>
      </c>
      <c r="B247" s="46" t="s">
        <v>544</v>
      </c>
      <c r="C247" s="317" t="s">
        <v>12</v>
      </c>
      <c r="D247" s="90" t="str">
        <f t="shared" si="8"/>
        <v>TBC</v>
      </c>
      <c r="E247" s="59">
        <v>46239</v>
      </c>
      <c r="F247" s="184" t="s">
        <v>2059</v>
      </c>
      <c r="G247" s="46" t="s">
        <v>20</v>
      </c>
      <c r="H247" s="91" t="s">
        <v>542</v>
      </c>
      <c r="I247" s="43" t="s">
        <v>12</v>
      </c>
      <c r="J247" s="44" t="s">
        <v>61</v>
      </c>
      <c r="K247" s="43" t="s">
        <v>62</v>
      </c>
      <c r="L247" s="41" t="s">
        <v>12</v>
      </c>
      <c r="M247" s="43" t="s">
        <v>121</v>
      </c>
      <c r="N247" s="43" t="s">
        <v>12</v>
      </c>
      <c r="O247" s="43" t="s">
        <v>12</v>
      </c>
      <c r="P247" s="41" t="s">
        <v>12</v>
      </c>
      <c r="Q247" s="41" t="s">
        <v>12</v>
      </c>
      <c r="R247" s="45" t="s">
        <v>546</v>
      </c>
      <c r="S247" s="46" t="s">
        <v>68</v>
      </c>
    </row>
    <row r="248" spans="1:19" ht="96" customHeight="1">
      <c r="A248" s="46" t="s">
        <v>691</v>
      </c>
      <c r="B248" s="46" t="s">
        <v>544</v>
      </c>
      <c r="C248" s="317" t="s">
        <v>12</v>
      </c>
      <c r="D248" s="90" t="str">
        <f t="shared" si="8"/>
        <v>TBC</v>
      </c>
      <c r="E248" s="59" t="s">
        <v>12</v>
      </c>
      <c r="F248" s="184" t="s">
        <v>1977</v>
      </c>
      <c r="G248" s="46" t="s">
        <v>14</v>
      </c>
      <c r="H248" s="91" t="s">
        <v>183</v>
      </c>
      <c r="I248" s="43" t="s">
        <v>12</v>
      </c>
      <c r="J248" s="44" t="s">
        <v>61</v>
      </c>
      <c r="K248" s="43" t="s">
        <v>62</v>
      </c>
      <c r="L248" s="41" t="s">
        <v>12</v>
      </c>
      <c r="M248" s="43" t="s">
        <v>64</v>
      </c>
      <c r="N248" s="43" t="s">
        <v>12</v>
      </c>
      <c r="O248" s="43" t="s">
        <v>12</v>
      </c>
      <c r="P248" s="41" t="s">
        <v>12</v>
      </c>
      <c r="Q248" s="41" t="s">
        <v>12</v>
      </c>
      <c r="R248" s="45" t="s">
        <v>830</v>
      </c>
      <c r="S248" s="46" t="s">
        <v>68</v>
      </c>
    </row>
    <row r="249" spans="1:19" ht="96" customHeight="1">
      <c r="A249" s="46" t="s">
        <v>691</v>
      </c>
      <c r="B249" s="46" t="s">
        <v>544</v>
      </c>
      <c r="C249" s="317" t="s">
        <v>12</v>
      </c>
      <c r="D249" s="90" t="str">
        <f t="shared" ref="D249:D270" si="10">IF(ISTEXT(L249),L249,L249+C249)</f>
        <v>TBC</v>
      </c>
      <c r="E249" s="59" t="s">
        <v>12</v>
      </c>
      <c r="F249" s="184" t="s">
        <v>1960</v>
      </c>
      <c r="G249" s="46" t="s">
        <v>14</v>
      </c>
      <c r="H249" s="43" t="s">
        <v>590</v>
      </c>
      <c r="I249" s="43" t="s">
        <v>12</v>
      </c>
      <c r="J249" s="44" t="s">
        <v>61</v>
      </c>
      <c r="K249" s="43" t="s">
        <v>62</v>
      </c>
      <c r="L249" s="41" t="s">
        <v>12</v>
      </c>
      <c r="M249" s="43" t="s">
        <v>12</v>
      </c>
      <c r="N249" s="43" t="s">
        <v>12</v>
      </c>
      <c r="O249" s="43" t="s">
        <v>12</v>
      </c>
      <c r="P249" s="41" t="s">
        <v>12</v>
      </c>
      <c r="Q249" s="41" t="s">
        <v>12</v>
      </c>
      <c r="R249" s="45" t="s">
        <v>2063</v>
      </c>
      <c r="S249" s="46" t="s">
        <v>68</v>
      </c>
    </row>
    <row r="250" spans="1:19" ht="96" customHeight="1">
      <c r="A250" s="46" t="s">
        <v>691</v>
      </c>
      <c r="B250" s="46" t="s">
        <v>544</v>
      </c>
      <c r="C250" s="317" t="s">
        <v>12</v>
      </c>
      <c r="D250" s="90" t="str">
        <f t="shared" si="10"/>
        <v>TBC</v>
      </c>
      <c r="E250" s="59" t="s">
        <v>12</v>
      </c>
      <c r="F250" s="184" t="s">
        <v>1896</v>
      </c>
      <c r="G250" s="46" t="s">
        <v>29</v>
      </c>
      <c r="H250" s="91" t="s">
        <v>1583</v>
      </c>
      <c r="I250" s="43" t="s">
        <v>12</v>
      </c>
      <c r="J250" s="44" t="s">
        <v>61</v>
      </c>
      <c r="K250" s="43" t="s">
        <v>62</v>
      </c>
      <c r="L250" s="41" t="s">
        <v>12</v>
      </c>
      <c r="M250" s="43" t="s">
        <v>121</v>
      </c>
      <c r="N250" s="43" t="s">
        <v>12</v>
      </c>
      <c r="O250" s="43" t="s">
        <v>12</v>
      </c>
      <c r="P250" s="41" t="s">
        <v>12</v>
      </c>
      <c r="Q250" s="43" t="s">
        <v>12</v>
      </c>
      <c r="R250" s="45" t="s">
        <v>2061</v>
      </c>
      <c r="S250" s="46" t="s">
        <v>68</v>
      </c>
    </row>
    <row r="251" spans="1:19" ht="106.5" customHeight="1">
      <c r="A251" s="46" t="s">
        <v>691</v>
      </c>
      <c r="B251" s="46" t="s">
        <v>531</v>
      </c>
      <c r="C251" s="317" t="s">
        <v>12</v>
      </c>
      <c r="D251" s="90" t="str">
        <f t="shared" si="10"/>
        <v>TBC</v>
      </c>
      <c r="E251" s="59">
        <v>46078</v>
      </c>
      <c r="F251" s="32" t="s">
        <v>692</v>
      </c>
      <c r="G251" s="46" t="s">
        <v>14</v>
      </c>
      <c r="H251" s="91" t="s">
        <v>126</v>
      </c>
      <c r="I251" s="43" t="s">
        <v>12</v>
      </c>
      <c r="J251" s="47" t="s">
        <v>61</v>
      </c>
      <c r="K251" s="43" t="s">
        <v>62</v>
      </c>
      <c r="L251" s="41" t="s">
        <v>12</v>
      </c>
      <c r="M251" s="43" t="s">
        <v>90</v>
      </c>
      <c r="N251" s="43" t="s">
        <v>86</v>
      </c>
      <c r="O251" s="43" t="s">
        <v>693</v>
      </c>
      <c r="P251" s="51">
        <v>1100</v>
      </c>
      <c r="Q251" s="41" t="s">
        <v>12</v>
      </c>
      <c r="R251" s="45" t="s">
        <v>694</v>
      </c>
      <c r="S251" s="46" t="s">
        <v>68</v>
      </c>
    </row>
    <row r="252" spans="1:19" ht="132.75" customHeight="1">
      <c r="A252" s="46" t="s">
        <v>691</v>
      </c>
      <c r="B252" s="46" t="s">
        <v>544</v>
      </c>
      <c r="C252" s="317" t="s">
        <v>12</v>
      </c>
      <c r="D252" s="90" t="str">
        <f t="shared" si="10"/>
        <v>TBC</v>
      </c>
      <c r="E252" s="62">
        <v>46084</v>
      </c>
      <c r="F252" s="32" t="s">
        <v>1853</v>
      </c>
      <c r="G252" s="46" t="s">
        <v>14</v>
      </c>
      <c r="H252" s="43" t="s">
        <v>183</v>
      </c>
      <c r="I252" s="43" t="s">
        <v>12</v>
      </c>
      <c r="J252" s="44" t="s">
        <v>61</v>
      </c>
      <c r="K252" s="43" t="s">
        <v>62</v>
      </c>
      <c r="L252" s="43" t="s">
        <v>12</v>
      </c>
      <c r="M252" s="43" t="s">
        <v>433</v>
      </c>
      <c r="N252" s="43" t="s">
        <v>65</v>
      </c>
      <c r="O252" s="43" t="s">
        <v>1844</v>
      </c>
      <c r="P252" s="41">
        <v>670</v>
      </c>
      <c r="Q252" s="41" t="s">
        <v>12</v>
      </c>
      <c r="R252" s="45" t="s">
        <v>714</v>
      </c>
      <c r="S252" s="46" t="s">
        <v>68</v>
      </c>
    </row>
    <row r="253" spans="1:19" ht="114.75" customHeight="1">
      <c r="A253" s="46" t="s">
        <v>691</v>
      </c>
      <c r="B253" s="46" t="s">
        <v>544</v>
      </c>
      <c r="C253" s="317" t="s">
        <v>12</v>
      </c>
      <c r="D253" s="90" t="str">
        <f t="shared" si="10"/>
        <v>Should not be used in draft guidance</v>
      </c>
      <c r="E253" s="59">
        <v>46163</v>
      </c>
      <c r="F253" s="36" t="s">
        <v>747</v>
      </c>
      <c r="G253" s="46" t="s">
        <v>39</v>
      </c>
      <c r="H253" s="46" t="s">
        <v>748</v>
      </c>
      <c r="I253" s="43" t="s">
        <v>537</v>
      </c>
      <c r="J253" s="47" t="s">
        <v>94</v>
      </c>
      <c r="K253" s="43" t="s">
        <v>62</v>
      </c>
      <c r="L253" s="43" t="s">
        <v>537</v>
      </c>
      <c r="M253" s="43" t="s">
        <v>121</v>
      </c>
      <c r="N253" s="43" t="s">
        <v>86</v>
      </c>
      <c r="O253" s="43" t="s">
        <v>749</v>
      </c>
      <c r="P253" s="51">
        <v>1400</v>
      </c>
      <c r="Q253" s="43" t="s">
        <v>537</v>
      </c>
      <c r="R253" s="45" t="s">
        <v>750</v>
      </c>
      <c r="S253" s="43" t="s">
        <v>68</v>
      </c>
    </row>
    <row r="254" spans="1:19" ht="83.25" customHeight="1">
      <c r="A254" s="46" t="s">
        <v>691</v>
      </c>
      <c r="B254" s="46" t="s">
        <v>531</v>
      </c>
      <c r="C254" s="317" t="s">
        <v>12</v>
      </c>
      <c r="D254" s="90" t="str">
        <f t="shared" si="10"/>
        <v>TBC</v>
      </c>
      <c r="E254" s="62">
        <v>46281</v>
      </c>
      <c r="F254" s="32" t="s">
        <v>751</v>
      </c>
      <c r="G254" s="46" t="s">
        <v>37</v>
      </c>
      <c r="H254" s="91" t="s">
        <v>667</v>
      </c>
      <c r="I254" s="43" t="s">
        <v>12</v>
      </c>
      <c r="J254" s="47" t="s">
        <v>94</v>
      </c>
      <c r="K254" s="43" t="s">
        <v>62</v>
      </c>
      <c r="L254" s="41" t="s">
        <v>12</v>
      </c>
      <c r="M254" s="43" t="s">
        <v>121</v>
      </c>
      <c r="N254" s="43" t="s">
        <v>12</v>
      </c>
      <c r="O254" s="43" t="s">
        <v>12</v>
      </c>
      <c r="P254" s="41" t="s">
        <v>12</v>
      </c>
      <c r="Q254" s="41" t="s">
        <v>12</v>
      </c>
      <c r="R254" s="48" t="s">
        <v>546</v>
      </c>
      <c r="S254" s="46" t="s">
        <v>68</v>
      </c>
    </row>
    <row r="255" spans="1:19" ht="135.75" customHeight="1">
      <c r="A255" s="46" t="s">
        <v>691</v>
      </c>
      <c r="B255" s="46" t="s">
        <v>531</v>
      </c>
      <c r="C255" s="317" t="s">
        <v>12</v>
      </c>
      <c r="D255" s="90" t="str">
        <f t="shared" si="10"/>
        <v>Suspended</v>
      </c>
      <c r="E255" s="59" t="s">
        <v>12</v>
      </c>
      <c r="F255" s="32" t="s">
        <v>752</v>
      </c>
      <c r="G255" s="41" t="s">
        <v>24</v>
      </c>
      <c r="H255" s="46" t="s">
        <v>753</v>
      </c>
      <c r="I255" s="325" t="s">
        <v>848</v>
      </c>
      <c r="J255" s="44" t="s">
        <v>94</v>
      </c>
      <c r="K255" s="43" t="s">
        <v>62</v>
      </c>
      <c r="L255" s="43" t="s">
        <v>848</v>
      </c>
      <c r="M255" s="41" t="s">
        <v>121</v>
      </c>
      <c r="N255" s="320" t="s">
        <v>848</v>
      </c>
      <c r="O255" s="320" t="s">
        <v>848</v>
      </c>
      <c r="P255" s="41" t="s">
        <v>848</v>
      </c>
      <c r="Q255" s="41" t="s">
        <v>848</v>
      </c>
      <c r="R255" s="45" t="s">
        <v>2166</v>
      </c>
      <c r="S255" s="46" t="s">
        <v>68</v>
      </c>
    </row>
    <row r="256" spans="1:19" ht="121.5" customHeight="1">
      <c r="A256" s="46" t="s">
        <v>691</v>
      </c>
      <c r="B256" s="46" t="s">
        <v>531</v>
      </c>
      <c r="C256" s="317" t="s">
        <v>12</v>
      </c>
      <c r="D256" s="90" t="str">
        <f t="shared" si="10"/>
        <v>TBC</v>
      </c>
      <c r="E256" s="62" t="s">
        <v>12</v>
      </c>
      <c r="F256" s="32" t="s">
        <v>756</v>
      </c>
      <c r="G256" s="46" t="s">
        <v>32</v>
      </c>
      <c r="H256" s="46" t="s">
        <v>324</v>
      </c>
      <c r="I256" s="43" t="s">
        <v>12</v>
      </c>
      <c r="J256" s="43" t="s">
        <v>61</v>
      </c>
      <c r="K256" s="43" t="s">
        <v>62</v>
      </c>
      <c r="L256" s="43" t="s">
        <v>12</v>
      </c>
      <c r="M256" s="43" t="s">
        <v>64</v>
      </c>
      <c r="N256" s="43" t="s">
        <v>12</v>
      </c>
      <c r="O256" s="43" t="s">
        <v>12</v>
      </c>
      <c r="P256" s="41" t="s">
        <v>12</v>
      </c>
      <c r="Q256" s="41" t="s">
        <v>12</v>
      </c>
      <c r="R256" s="45" t="s">
        <v>757</v>
      </c>
      <c r="S256" s="46" t="s">
        <v>68</v>
      </c>
    </row>
    <row r="257" spans="1:20" ht="111" customHeight="1">
      <c r="A257" s="46" t="s">
        <v>691</v>
      </c>
      <c r="B257" s="46" t="s">
        <v>544</v>
      </c>
      <c r="C257" s="317" t="s">
        <v>12</v>
      </c>
      <c r="D257" s="90" t="str">
        <f t="shared" si="10"/>
        <v>TBC</v>
      </c>
      <c r="E257" s="62">
        <v>46322</v>
      </c>
      <c r="F257" s="32" t="s">
        <v>758</v>
      </c>
      <c r="G257" s="46" t="s">
        <v>14</v>
      </c>
      <c r="H257" s="43" t="s">
        <v>112</v>
      </c>
      <c r="I257" s="43" t="s">
        <v>12</v>
      </c>
      <c r="J257" s="44" t="s">
        <v>61</v>
      </c>
      <c r="K257" s="43" t="s">
        <v>62</v>
      </c>
      <c r="L257" s="43" t="s">
        <v>12</v>
      </c>
      <c r="M257" s="41" t="s">
        <v>90</v>
      </c>
      <c r="N257" s="43" t="s">
        <v>12</v>
      </c>
      <c r="O257" s="43" t="s">
        <v>12</v>
      </c>
      <c r="P257" s="41" t="s">
        <v>12</v>
      </c>
      <c r="Q257" s="41" t="s">
        <v>12</v>
      </c>
      <c r="R257" s="45" t="s">
        <v>759</v>
      </c>
      <c r="S257" s="46" t="s">
        <v>68</v>
      </c>
    </row>
    <row r="258" spans="1:20" ht="97.5" customHeight="1">
      <c r="A258" s="46" t="s">
        <v>691</v>
      </c>
      <c r="B258" s="46" t="s">
        <v>544</v>
      </c>
      <c r="C258" s="317" t="s">
        <v>12</v>
      </c>
      <c r="D258" s="90" t="str">
        <f t="shared" si="10"/>
        <v>TBC</v>
      </c>
      <c r="E258" s="40" t="s">
        <v>12</v>
      </c>
      <c r="F258" s="36" t="s">
        <v>760</v>
      </c>
      <c r="G258" s="46" t="s">
        <v>16</v>
      </c>
      <c r="H258" s="46" t="s">
        <v>648</v>
      </c>
      <c r="I258" s="46" t="s">
        <v>12</v>
      </c>
      <c r="J258" s="47" t="s">
        <v>94</v>
      </c>
      <c r="K258" s="43" t="s">
        <v>62</v>
      </c>
      <c r="L258" s="41" t="s">
        <v>12</v>
      </c>
      <c r="M258" s="42" t="s">
        <v>90</v>
      </c>
      <c r="N258" s="43" t="s">
        <v>65</v>
      </c>
      <c r="O258" s="43" t="s">
        <v>761</v>
      </c>
      <c r="P258" s="51">
        <v>87000</v>
      </c>
      <c r="Q258" s="41" t="s">
        <v>12</v>
      </c>
      <c r="R258" s="45" t="s">
        <v>762</v>
      </c>
      <c r="S258" s="43" t="s">
        <v>68</v>
      </c>
    </row>
    <row r="259" spans="1:20" ht="106.5" customHeight="1">
      <c r="A259" s="46" t="s">
        <v>691</v>
      </c>
      <c r="B259" s="46" t="s">
        <v>544</v>
      </c>
      <c r="C259" s="310" t="s">
        <v>12</v>
      </c>
      <c r="D259" s="90" t="str">
        <f t="shared" si="10"/>
        <v>TBC</v>
      </c>
      <c r="E259" s="209" t="s">
        <v>12</v>
      </c>
      <c r="F259" s="37" t="s">
        <v>763</v>
      </c>
      <c r="G259" s="42" t="s">
        <v>14</v>
      </c>
      <c r="H259" s="84" t="s">
        <v>60</v>
      </c>
      <c r="I259" s="42" t="s">
        <v>12</v>
      </c>
      <c r="J259" s="47" t="s">
        <v>61</v>
      </c>
      <c r="K259" s="43" t="s">
        <v>62</v>
      </c>
      <c r="L259" s="44" t="s">
        <v>12</v>
      </c>
      <c r="M259" s="42" t="s">
        <v>64</v>
      </c>
      <c r="N259" s="41" t="s">
        <v>12</v>
      </c>
      <c r="O259" s="41" t="s">
        <v>12</v>
      </c>
      <c r="P259" s="51" t="s">
        <v>12</v>
      </c>
      <c r="Q259" s="41" t="s">
        <v>12</v>
      </c>
      <c r="R259" s="45" t="s">
        <v>764</v>
      </c>
      <c r="S259" s="43" t="s">
        <v>68</v>
      </c>
      <c r="T259" s="212"/>
    </row>
    <row r="260" spans="1:20" ht="93" customHeight="1">
      <c r="A260" s="46" t="s">
        <v>691</v>
      </c>
      <c r="B260" s="46" t="s">
        <v>544</v>
      </c>
      <c r="C260" s="311" t="s">
        <v>12</v>
      </c>
      <c r="D260" s="90" t="str">
        <f t="shared" si="10"/>
        <v>TBC</v>
      </c>
      <c r="E260" s="40" t="s">
        <v>12</v>
      </c>
      <c r="F260" s="33" t="s">
        <v>765</v>
      </c>
      <c r="G260" s="42" t="s">
        <v>35</v>
      </c>
      <c r="H260" s="84" t="s">
        <v>766</v>
      </c>
      <c r="I260" s="43" t="s">
        <v>12</v>
      </c>
      <c r="J260" s="43" t="s">
        <v>94</v>
      </c>
      <c r="K260" s="43" t="s">
        <v>62</v>
      </c>
      <c r="L260" s="43" t="s">
        <v>12</v>
      </c>
      <c r="M260" s="42" t="s">
        <v>767</v>
      </c>
      <c r="N260" s="42" t="s">
        <v>12</v>
      </c>
      <c r="O260" s="42" t="s">
        <v>12</v>
      </c>
      <c r="P260" s="42" t="s">
        <v>12</v>
      </c>
      <c r="Q260" s="42" t="s">
        <v>12</v>
      </c>
      <c r="R260" s="45" t="s">
        <v>768</v>
      </c>
      <c r="S260" s="43" t="s">
        <v>68</v>
      </c>
    </row>
    <row r="261" spans="1:20" ht="96" customHeight="1">
      <c r="A261" s="46" t="s">
        <v>691</v>
      </c>
      <c r="B261" s="46" t="s">
        <v>531</v>
      </c>
      <c r="C261" s="317" t="s">
        <v>12</v>
      </c>
      <c r="D261" s="90" t="str">
        <f t="shared" si="10"/>
        <v>TBC</v>
      </c>
      <c r="E261" s="59">
        <v>46056</v>
      </c>
      <c r="F261" s="32" t="s">
        <v>771</v>
      </c>
      <c r="G261" s="46" t="s">
        <v>14</v>
      </c>
      <c r="H261" s="43" t="s">
        <v>60</v>
      </c>
      <c r="I261" s="247" t="s">
        <v>12</v>
      </c>
      <c r="J261" s="44" t="s">
        <v>61</v>
      </c>
      <c r="K261" s="43" t="s">
        <v>62</v>
      </c>
      <c r="L261" s="41" t="s">
        <v>12</v>
      </c>
      <c r="M261" s="43" t="s">
        <v>184</v>
      </c>
      <c r="N261" s="43" t="s">
        <v>86</v>
      </c>
      <c r="O261" s="43" t="s">
        <v>772</v>
      </c>
      <c r="P261" s="41">
        <v>235</v>
      </c>
      <c r="Q261" s="41" t="s">
        <v>12</v>
      </c>
      <c r="R261" s="45" t="s">
        <v>1856</v>
      </c>
      <c r="S261" s="46" t="s">
        <v>68</v>
      </c>
    </row>
    <row r="262" spans="1:20" ht="85.5" customHeight="1">
      <c r="A262" s="46" t="s">
        <v>691</v>
      </c>
      <c r="B262" s="43" t="s">
        <v>531</v>
      </c>
      <c r="C262" s="316" t="s">
        <v>12</v>
      </c>
      <c r="D262" s="90" t="str">
        <f t="shared" si="10"/>
        <v>TBC</v>
      </c>
      <c r="E262" s="40">
        <v>46056</v>
      </c>
      <c r="F262" s="36" t="s">
        <v>773</v>
      </c>
      <c r="G262" s="41" t="s">
        <v>14</v>
      </c>
      <c r="H262" s="46" t="s">
        <v>723</v>
      </c>
      <c r="I262" s="247" t="s">
        <v>12</v>
      </c>
      <c r="J262" s="47" t="s">
        <v>61</v>
      </c>
      <c r="K262" s="43" t="s">
        <v>62</v>
      </c>
      <c r="L262" s="41" t="s">
        <v>12</v>
      </c>
      <c r="M262" s="41" t="s">
        <v>184</v>
      </c>
      <c r="N262" s="41" t="s">
        <v>65</v>
      </c>
      <c r="O262" s="43" t="s">
        <v>2209</v>
      </c>
      <c r="P262" s="41">
        <v>270</v>
      </c>
      <c r="Q262" s="41" t="s">
        <v>12</v>
      </c>
      <c r="R262" s="45" t="s">
        <v>2165</v>
      </c>
      <c r="S262" s="46" t="s">
        <v>68</v>
      </c>
    </row>
    <row r="263" spans="1:20" ht="70.5" customHeight="1">
      <c r="A263" s="46" t="s">
        <v>691</v>
      </c>
      <c r="B263" s="46" t="s">
        <v>531</v>
      </c>
      <c r="C263" s="317" t="s">
        <v>12</v>
      </c>
      <c r="D263" s="90" t="str">
        <f t="shared" si="10"/>
        <v>TBC</v>
      </c>
      <c r="E263" s="59" t="s">
        <v>12</v>
      </c>
      <c r="F263" s="32" t="s">
        <v>2142</v>
      </c>
      <c r="G263" s="46" t="s">
        <v>33</v>
      </c>
      <c r="H263" s="43" t="s">
        <v>778</v>
      </c>
      <c r="I263" s="43" t="s">
        <v>12</v>
      </c>
      <c r="J263" s="43" t="s">
        <v>94</v>
      </c>
      <c r="K263" s="43" t="s">
        <v>62</v>
      </c>
      <c r="L263" s="41" t="s">
        <v>12</v>
      </c>
      <c r="M263" s="41" t="s">
        <v>90</v>
      </c>
      <c r="N263" s="43" t="s">
        <v>12</v>
      </c>
      <c r="O263" s="43" t="s">
        <v>12</v>
      </c>
      <c r="P263" s="41" t="s">
        <v>12</v>
      </c>
      <c r="Q263" s="41" t="s">
        <v>12</v>
      </c>
      <c r="R263" s="45" t="s">
        <v>546</v>
      </c>
      <c r="S263" s="46" t="s">
        <v>68</v>
      </c>
    </row>
    <row r="264" spans="1:20" ht="70.5" customHeight="1">
      <c r="A264" s="46" t="s">
        <v>691</v>
      </c>
      <c r="B264" s="46" t="s">
        <v>544</v>
      </c>
      <c r="C264" s="317" t="s">
        <v>12</v>
      </c>
      <c r="D264" s="90" t="str">
        <f t="shared" si="10"/>
        <v>TBC</v>
      </c>
      <c r="E264" s="62">
        <v>46178</v>
      </c>
      <c r="F264" s="32" t="s">
        <v>779</v>
      </c>
      <c r="G264" s="46" t="s">
        <v>39</v>
      </c>
      <c r="H264" s="43" t="s">
        <v>1858</v>
      </c>
      <c r="I264" s="43" t="s">
        <v>12</v>
      </c>
      <c r="J264" s="43" t="s">
        <v>94</v>
      </c>
      <c r="K264" s="43" t="s">
        <v>62</v>
      </c>
      <c r="L264" s="43" t="s">
        <v>12</v>
      </c>
      <c r="M264" s="43" t="s">
        <v>90</v>
      </c>
      <c r="N264" s="43" t="s">
        <v>12</v>
      </c>
      <c r="O264" s="43" t="s">
        <v>12</v>
      </c>
      <c r="P264" s="41" t="s">
        <v>12</v>
      </c>
      <c r="Q264" s="41" t="s">
        <v>12</v>
      </c>
      <c r="R264" s="45" t="s">
        <v>546</v>
      </c>
      <c r="S264" s="46" t="s">
        <v>68</v>
      </c>
    </row>
    <row r="265" spans="1:20" ht="96" customHeight="1">
      <c r="A265" s="46" t="s">
        <v>691</v>
      </c>
      <c r="B265" s="46" t="s">
        <v>531</v>
      </c>
      <c r="C265" s="317" t="s">
        <v>12</v>
      </c>
      <c r="D265" s="90" t="str">
        <f t="shared" si="10"/>
        <v>TBC</v>
      </c>
      <c r="E265" s="59">
        <v>46247</v>
      </c>
      <c r="F265" s="32" t="s">
        <v>2143</v>
      </c>
      <c r="G265" s="46" t="s">
        <v>14</v>
      </c>
      <c r="H265" s="43" t="s">
        <v>129</v>
      </c>
      <c r="I265" s="43" t="s">
        <v>12</v>
      </c>
      <c r="J265" s="44" t="s">
        <v>61</v>
      </c>
      <c r="K265" s="43" t="s">
        <v>62</v>
      </c>
      <c r="L265" s="41" t="s">
        <v>12</v>
      </c>
      <c r="M265" s="43" t="s">
        <v>90</v>
      </c>
      <c r="N265" s="43" t="s">
        <v>12</v>
      </c>
      <c r="O265" s="43" t="s">
        <v>12</v>
      </c>
      <c r="P265" s="41" t="s">
        <v>12</v>
      </c>
      <c r="Q265" s="41" t="s">
        <v>12</v>
      </c>
      <c r="R265" s="45" t="s">
        <v>546</v>
      </c>
      <c r="S265" s="46" t="s">
        <v>124</v>
      </c>
    </row>
    <row r="266" spans="1:20" ht="96" customHeight="1">
      <c r="A266" s="46" t="s">
        <v>691</v>
      </c>
      <c r="B266" s="46" t="s">
        <v>544</v>
      </c>
      <c r="C266" s="317" t="s">
        <v>12</v>
      </c>
      <c r="D266" s="90" t="str">
        <f t="shared" si="10"/>
        <v>TBC</v>
      </c>
      <c r="E266" s="59" t="s">
        <v>12</v>
      </c>
      <c r="F266" s="184" t="s">
        <v>1908</v>
      </c>
      <c r="G266" s="46" t="s">
        <v>14</v>
      </c>
      <c r="H266" s="91" t="s">
        <v>183</v>
      </c>
      <c r="I266" s="43" t="s">
        <v>12</v>
      </c>
      <c r="J266" s="44" t="s">
        <v>61</v>
      </c>
      <c r="K266" s="43" t="s">
        <v>62</v>
      </c>
      <c r="L266" s="41" t="s">
        <v>12</v>
      </c>
      <c r="M266" s="43" t="s">
        <v>64</v>
      </c>
      <c r="N266" s="43" t="s">
        <v>12</v>
      </c>
      <c r="O266" s="43" t="s">
        <v>12</v>
      </c>
      <c r="P266" s="41" t="s">
        <v>12</v>
      </c>
      <c r="Q266" s="43" t="s">
        <v>12</v>
      </c>
      <c r="R266" s="45" t="s">
        <v>2083</v>
      </c>
      <c r="S266" s="46" t="s">
        <v>68</v>
      </c>
    </row>
    <row r="267" spans="1:20" ht="126" customHeight="1">
      <c r="A267" s="46" t="s">
        <v>691</v>
      </c>
      <c r="B267" s="46" t="s">
        <v>544</v>
      </c>
      <c r="C267" s="317" t="s">
        <v>12</v>
      </c>
      <c r="D267" s="90" t="str">
        <f t="shared" si="10"/>
        <v>TBC</v>
      </c>
      <c r="E267" s="62" t="s">
        <v>12</v>
      </c>
      <c r="F267" s="152" t="s">
        <v>739</v>
      </c>
      <c r="G267" s="46" t="s">
        <v>16</v>
      </c>
      <c r="H267" s="91" t="s">
        <v>304</v>
      </c>
      <c r="I267" s="43" t="s">
        <v>12</v>
      </c>
      <c r="J267" s="44" t="s">
        <v>61</v>
      </c>
      <c r="K267" s="43" t="s">
        <v>62</v>
      </c>
      <c r="L267" s="41" t="s">
        <v>12</v>
      </c>
      <c r="M267" s="43" t="s">
        <v>90</v>
      </c>
      <c r="N267" s="43" t="s">
        <v>12</v>
      </c>
      <c r="O267" s="43" t="s">
        <v>12</v>
      </c>
      <c r="P267" s="41" t="s">
        <v>12</v>
      </c>
      <c r="Q267" s="41" t="s">
        <v>12</v>
      </c>
      <c r="R267" s="48" t="s">
        <v>2053</v>
      </c>
      <c r="S267" s="46" t="s">
        <v>68</v>
      </c>
    </row>
    <row r="268" spans="1:20" ht="96" customHeight="1">
      <c r="A268" s="46" t="s">
        <v>691</v>
      </c>
      <c r="B268" s="46" t="s">
        <v>544</v>
      </c>
      <c r="C268" s="317" t="s">
        <v>12</v>
      </c>
      <c r="D268" s="90" t="str">
        <f t="shared" si="10"/>
        <v>TBC</v>
      </c>
      <c r="E268" s="59">
        <v>46210</v>
      </c>
      <c r="F268" s="32" t="s">
        <v>785</v>
      </c>
      <c r="G268" s="46" t="s">
        <v>18</v>
      </c>
      <c r="H268" s="43" t="s">
        <v>18</v>
      </c>
      <c r="I268" s="43" t="s">
        <v>12</v>
      </c>
      <c r="J268" s="43" t="s">
        <v>94</v>
      </c>
      <c r="K268" s="43" t="s">
        <v>95</v>
      </c>
      <c r="L268" s="41" t="s">
        <v>12</v>
      </c>
      <c r="M268" s="43" t="s">
        <v>121</v>
      </c>
      <c r="N268" s="43" t="s">
        <v>12</v>
      </c>
      <c r="O268" s="43" t="s">
        <v>12</v>
      </c>
      <c r="P268" s="41" t="s">
        <v>12</v>
      </c>
      <c r="Q268" s="41" t="s">
        <v>12</v>
      </c>
      <c r="R268" s="45" t="s">
        <v>546</v>
      </c>
      <c r="S268" s="46" t="s">
        <v>68</v>
      </c>
    </row>
    <row r="269" spans="1:20" ht="96" customHeight="1">
      <c r="A269" s="46" t="s">
        <v>691</v>
      </c>
      <c r="B269" s="46" t="s">
        <v>544</v>
      </c>
      <c r="C269" s="317" t="s">
        <v>12</v>
      </c>
      <c r="D269" s="90" t="str">
        <f t="shared" si="10"/>
        <v>TBC</v>
      </c>
      <c r="E269" s="59">
        <v>46260</v>
      </c>
      <c r="F269" s="32" t="s">
        <v>796</v>
      </c>
      <c r="G269" s="46" t="s">
        <v>14</v>
      </c>
      <c r="H269" s="43" t="s">
        <v>797</v>
      </c>
      <c r="I269" s="43" t="s">
        <v>12</v>
      </c>
      <c r="J269" s="44" t="s">
        <v>61</v>
      </c>
      <c r="K269" s="43" t="s">
        <v>62</v>
      </c>
      <c r="L269" s="41" t="s">
        <v>12</v>
      </c>
      <c r="M269" s="43" t="s">
        <v>184</v>
      </c>
      <c r="N269" s="43" t="s">
        <v>12</v>
      </c>
      <c r="O269" s="43" t="s">
        <v>12</v>
      </c>
      <c r="P269" s="41" t="s">
        <v>12</v>
      </c>
      <c r="Q269" s="41" t="s">
        <v>12</v>
      </c>
      <c r="R269" s="45" t="s">
        <v>798</v>
      </c>
      <c r="S269" s="46" t="s">
        <v>68</v>
      </c>
    </row>
    <row r="270" spans="1:20" ht="96" customHeight="1">
      <c r="A270" s="46" t="s">
        <v>691</v>
      </c>
      <c r="B270" s="46" t="s">
        <v>544</v>
      </c>
      <c r="C270" s="317" t="s">
        <v>12</v>
      </c>
      <c r="D270" s="90" t="str">
        <f t="shared" si="10"/>
        <v>TBC</v>
      </c>
      <c r="E270" s="59">
        <v>46399</v>
      </c>
      <c r="F270" s="32" t="s">
        <v>825</v>
      </c>
      <c r="G270" s="46" t="s">
        <v>14</v>
      </c>
      <c r="H270" s="43" t="s">
        <v>183</v>
      </c>
      <c r="I270" s="43" t="s">
        <v>12</v>
      </c>
      <c r="J270" s="44" t="s">
        <v>61</v>
      </c>
      <c r="K270" s="43" t="s">
        <v>62</v>
      </c>
      <c r="L270" s="43" t="s">
        <v>12</v>
      </c>
      <c r="M270" s="43" t="s">
        <v>184</v>
      </c>
      <c r="N270" s="43" t="s">
        <v>12</v>
      </c>
      <c r="O270" s="43" t="s">
        <v>12</v>
      </c>
      <c r="P270" s="41" t="s">
        <v>12</v>
      </c>
      <c r="Q270" s="41" t="s">
        <v>12</v>
      </c>
      <c r="R270" s="45" t="s">
        <v>826</v>
      </c>
      <c r="S270" s="46" t="s">
        <v>68</v>
      </c>
    </row>
    <row r="271" spans="1:20" ht="96" customHeight="1">
      <c r="A271" s="46" t="s">
        <v>691</v>
      </c>
      <c r="B271" s="46" t="s">
        <v>531</v>
      </c>
      <c r="C271" s="317" t="s">
        <v>12</v>
      </c>
      <c r="D271" s="90" t="str">
        <f>IF(ISTEXT(L271),L271,L271+C271)</f>
        <v>TBC</v>
      </c>
      <c r="E271" s="59">
        <v>46086</v>
      </c>
      <c r="F271" s="32" t="s">
        <v>783</v>
      </c>
      <c r="G271" s="46" t="s">
        <v>14</v>
      </c>
      <c r="H271" s="43" t="s">
        <v>784</v>
      </c>
      <c r="I271" s="43" t="s">
        <v>12</v>
      </c>
      <c r="J271" s="44" t="s">
        <v>61</v>
      </c>
      <c r="K271" s="43" t="s">
        <v>62</v>
      </c>
      <c r="L271" s="41" t="s">
        <v>12</v>
      </c>
      <c r="M271" s="43" t="s">
        <v>90</v>
      </c>
      <c r="N271" s="43" t="s">
        <v>65</v>
      </c>
      <c r="O271" s="43" t="s">
        <v>2051</v>
      </c>
      <c r="P271" s="41">
        <v>215</v>
      </c>
      <c r="Q271" s="41" t="s">
        <v>12</v>
      </c>
      <c r="R271" s="45" t="s">
        <v>714</v>
      </c>
      <c r="S271" s="46" t="s">
        <v>68</v>
      </c>
    </row>
    <row r="272" spans="1:20" ht="96" customHeight="1">
      <c r="A272" s="46" t="s">
        <v>691</v>
      </c>
      <c r="B272" s="46" t="s">
        <v>531</v>
      </c>
      <c r="C272" s="317" t="s">
        <v>12</v>
      </c>
      <c r="D272" s="90" t="str">
        <f t="shared" ref="D272" si="11">IF(ISTEXT(L272),L272,L272+C272)</f>
        <v>TBC</v>
      </c>
      <c r="E272" s="59">
        <v>46149</v>
      </c>
      <c r="F272" s="32" t="s">
        <v>2125</v>
      </c>
      <c r="G272" s="46" t="s">
        <v>29</v>
      </c>
      <c r="H272" s="91" t="s">
        <v>2126</v>
      </c>
      <c r="I272" s="43" t="s">
        <v>12</v>
      </c>
      <c r="J272" s="44" t="s">
        <v>94</v>
      </c>
      <c r="K272" s="43" t="s">
        <v>62</v>
      </c>
      <c r="L272" s="41" t="s">
        <v>12</v>
      </c>
      <c r="M272" s="43" t="s">
        <v>90</v>
      </c>
      <c r="N272" s="43" t="s">
        <v>65</v>
      </c>
      <c r="O272" s="43" t="s">
        <v>2127</v>
      </c>
      <c r="P272" s="51">
        <v>158000</v>
      </c>
      <c r="Q272" s="43" t="s">
        <v>12</v>
      </c>
      <c r="R272" s="45" t="s">
        <v>714</v>
      </c>
      <c r="S272" s="46" t="s">
        <v>68</v>
      </c>
    </row>
    <row r="273" spans="1:19" ht="96" customHeight="1">
      <c r="A273" s="46" t="s">
        <v>691</v>
      </c>
      <c r="B273" s="46" t="s">
        <v>544</v>
      </c>
      <c r="C273" s="317" t="s">
        <v>12</v>
      </c>
      <c r="D273" s="90" t="str">
        <f t="shared" ref="D273:D283" si="12">IF(ISTEXT(L273),L273,L273+C273)</f>
        <v>TBC</v>
      </c>
      <c r="E273" s="59">
        <v>46239</v>
      </c>
      <c r="F273" s="32" t="s">
        <v>2144</v>
      </c>
      <c r="G273" s="46" t="s">
        <v>37</v>
      </c>
      <c r="H273" s="43" t="s">
        <v>791</v>
      </c>
      <c r="I273" s="43" t="s">
        <v>12</v>
      </c>
      <c r="J273" s="44" t="s">
        <v>61</v>
      </c>
      <c r="K273" s="43" t="s">
        <v>62</v>
      </c>
      <c r="L273" s="41" t="s">
        <v>12</v>
      </c>
      <c r="M273" s="43" t="s">
        <v>90</v>
      </c>
      <c r="N273" s="43" t="s">
        <v>12</v>
      </c>
      <c r="O273" s="43" t="s">
        <v>12</v>
      </c>
      <c r="P273" s="41" t="s">
        <v>12</v>
      </c>
      <c r="Q273" s="41" t="s">
        <v>12</v>
      </c>
      <c r="R273" s="45" t="s">
        <v>546</v>
      </c>
      <c r="S273" s="46" t="s">
        <v>68</v>
      </c>
    </row>
    <row r="274" spans="1:19" ht="96" customHeight="1">
      <c r="A274" s="46" t="s">
        <v>691</v>
      </c>
      <c r="B274" s="46" t="s">
        <v>531</v>
      </c>
      <c r="C274" s="317" t="s">
        <v>12</v>
      </c>
      <c r="D274" s="90" t="str">
        <f t="shared" si="12"/>
        <v>TBC</v>
      </c>
      <c r="E274" s="59">
        <v>46238</v>
      </c>
      <c r="F274" s="32" t="s">
        <v>792</v>
      </c>
      <c r="G274" s="46" t="s">
        <v>19</v>
      </c>
      <c r="H274" s="43" t="s">
        <v>120</v>
      </c>
      <c r="I274" s="43" t="s">
        <v>12</v>
      </c>
      <c r="J274" s="44" t="s">
        <v>94</v>
      </c>
      <c r="K274" s="43" t="s">
        <v>95</v>
      </c>
      <c r="L274" s="41" t="s">
        <v>12</v>
      </c>
      <c r="M274" s="43" t="s">
        <v>90</v>
      </c>
      <c r="N274" s="43" t="s">
        <v>12</v>
      </c>
      <c r="O274" s="43" t="s">
        <v>12</v>
      </c>
      <c r="P274" s="41" t="s">
        <v>12</v>
      </c>
      <c r="Q274" s="41" t="s">
        <v>12</v>
      </c>
      <c r="R274" s="45" t="s">
        <v>2212</v>
      </c>
      <c r="S274" s="46" t="s">
        <v>68</v>
      </c>
    </row>
    <row r="275" spans="1:19" ht="96" customHeight="1">
      <c r="A275" s="46" t="s">
        <v>691</v>
      </c>
      <c r="B275" s="46" t="s">
        <v>531</v>
      </c>
      <c r="C275" s="317" t="s">
        <v>12</v>
      </c>
      <c r="D275" s="90" t="str">
        <f t="shared" si="12"/>
        <v>TBC</v>
      </c>
      <c r="E275" s="59">
        <v>46238</v>
      </c>
      <c r="F275" s="32" t="s">
        <v>802</v>
      </c>
      <c r="G275" s="46" t="s">
        <v>14</v>
      </c>
      <c r="H275" s="43" t="s">
        <v>242</v>
      </c>
      <c r="I275" s="43" t="s">
        <v>12</v>
      </c>
      <c r="J275" s="44" t="s">
        <v>61</v>
      </c>
      <c r="K275" s="43" t="s">
        <v>62</v>
      </c>
      <c r="L275" s="41" t="s">
        <v>12</v>
      </c>
      <c r="M275" s="43" t="s">
        <v>184</v>
      </c>
      <c r="N275" s="43" t="s">
        <v>12</v>
      </c>
      <c r="O275" s="43" t="s">
        <v>12</v>
      </c>
      <c r="P275" s="41" t="s">
        <v>12</v>
      </c>
      <c r="Q275" s="41" t="s">
        <v>12</v>
      </c>
      <c r="R275" s="45" t="s">
        <v>759</v>
      </c>
      <c r="S275" s="46" t="s">
        <v>68</v>
      </c>
    </row>
    <row r="276" spans="1:19" ht="96" customHeight="1">
      <c r="A276" s="46" t="s">
        <v>691</v>
      </c>
      <c r="B276" s="46" t="s">
        <v>544</v>
      </c>
      <c r="C276" s="317" t="s">
        <v>12</v>
      </c>
      <c r="D276" s="90" t="str">
        <f t="shared" si="12"/>
        <v>TBC</v>
      </c>
      <c r="E276" s="59">
        <v>46232</v>
      </c>
      <c r="F276" s="32" t="s">
        <v>812</v>
      </c>
      <c r="G276" s="46" t="s">
        <v>20</v>
      </c>
      <c r="H276" s="43" t="s">
        <v>21</v>
      </c>
      <c r="I276" s="43" t="s">
        <v>12</v>
      </c>
      <c r="J276" s="44" t="s">
        <v>94</v>
      </c>
      <c r="K276" s="43" t="s">
        <v>12</v>
      </c>
      <c r="L276" s="41" t="s">
        <v>12</v>
      </c>
      <c r="M276" s="43" t="s">
        <v>251</v>
      </c>
      <c r="N276" s="43" t="s">
        <v>12</v>
      </c>
      <c r="O276" s="43" t="s">
        <v>12</v>
      </c>
      <c r="P276" s="41" t="s">
        <v>12</v>
      </c>
      <c r="Q276" s="41" t="s">
        <v>12</v>
      </c>
      <c r="R276" s="45" t="s">
        <v>2213</v>
      </c>
      <c r="S276" s="46" t="s">
        <v>68</v>
      </c>
    </row>
    <row r="277" spans="1:19" ht="96" customHeight="1">
      <c r="A277" s="46" t="s">
        <v>691</v>
      </c>
      <c r="B277" s="46" t="s">
        <v>531</v>
      </c>
      <c r="C277" s="317" t="s">
        <v>12</v>
      </c>
      <c r="D277" s="90" t="str">
        <f t="shared" si="12"/>
        <v>TBC</v>
      </c>
      <c r="E277" s="40">
        <v>46302</v>
      </c>
      <c r="F277" s="32" t="s">
        <v>2138</v>
      </c>
      <c r="G277" s="46" t="s">
        <v>39</v>
      </c>
      <c r="H277" s="43" t="s">
        <v>1609</v>
      </c>
      <c r="I277" s="46" t="s">
        <v>12</v>
      </c>
      <c r="J277" s="47" t="s">
        <v>94</v>
      </c>
      <c r="K277" s="43" t="s">
        <v>62</v>
      </c>
      <c r="L277" s="41" t="s">
        <v>12</v>
      </c>
      <c r="M277" s="43" t="s">
        <v>90</v>
      </c>
      <c r="N277" s="43" t="s">
        <v>12</v>
      </c>
      <c r="O277" s="42" t="s">
        <v>12</v>
      </c>
      <c r="P277" s="41" t="s">
        <v>12</v>
      </c>
      <c r="Q277" s="41" t="s">
        <v>12</v>
      </c>
      <c r="R277" s="45" t="s">
        <v>546</v>
      </c>
      <c r="S277" s="46" t="s">
        <v>68</v>
      </c>
    </row>
    <row r="278" spans="1:19" ht="96" customHeight="1">
      <c r="A278" s="46" t="s">
        <v>691</v>
      </c>
      <c r="B278" s="46" t="s">
        <v>531</v>
      </c>
      <c r="C278" s="317" t="s">
        <v>12</v>
      </c>
      <c r="D278" s="90" t="str">
        <f t="shared" si="12"/>
        <v>TBC</v>
      </c>
      <c r="E278" s="62">
        <v>46295</v>
      </c>
      <c r="F278" s="32" t="s">
        <v>2132</v>
      </c>
      <c r="G278" s="46" t="s">
        <v>14</v>
      </c>
      <c r="H278" s="43" t="s">
        <v>590</v>
      </c>
      <c r="I278" s="46" t="s">
        <v>12</v>
      </c>
      <c r="J278" s="47" t="s">
        <v>61</v>
      </c>
      <c r="K278" s="43" t="s">
        <v>62</v>
      </c>
      <c r="L278" s="43" t="s">
        <v>12</v>
      </c>
      <c r="M278" s="43" t="s">
        <v>121</v>
      </c>
      <c r="N278" s="41" t="s">
        <v>12</v>
      </c>
      <c r="O278" s="41" t="s">
        <v>12</v>
      </c>
      <c r="P278" s="41" t="s">
        <v>12</v>
      </c>
      <c r="Q278" s="41" t="s">
        <v>12</v>
      </c>
      <c r="R278" s="45" t="s">
        <v>2160</v>
      </c>
      <c r="S278" s="46" t="s">
        <v>68</v>
      </c>
    </row>
    <row r="279" spans="1:19" ht="96" customHeight="1">
      <c r="A279" s="46" t="s">
        <v>691</v>
      </c>
      <c r="B279" s="46" t="s">
        <v>531</v>
      </c>
      <c r="C279" s="317" t="s">
        <v>12</v>
      </c>
      <c r="D279" s="90" t="str">
        <f t="shared" si="12"/>
        <v>TBC</v>
      </c>
      <c r="E279" s="331">
        <v>46295</v>
      </c>
      <c r="F279" s="32" t="s">
        <v>2134</v>
      </c>
      <c r="G279" s="46" t="s">
        <v>14</v>
      </c>
      <c r="H279" s="43" t="s">
        <v>126</v>
      </c>
      <c r="I279" s="46" t="s">
        <v>12</v>
      </c>
      <c r="J279" s="47" t="s">
        <v>61</v>
      </c>
      <c r="K279" s="43" t="s">
        <v>62</v>
      </c>
      <c r="L279" s="43" t="s">
        <v>12</v>
      </c>
      <c r="M279" s="43" t="s">
        <v>64</v>
      </c>
      <c r="N279" s="41" t="s">
        <v>12</v>
      </c>
      <c r="O279" s="41" t="s">
        <v>12</v>
      </c>
      <c r="P279" s="41" t="s">
        <v>12</v>
      </c>
      <c r="Q279" s="41" t="s">
        <v>12</v>
      </c>
      <c r="R279" s="45" t="s">
        <v>2160</v>
      </c>
      <c r="S279" s="46" t="s">
        <v>68</v>
      </c>
    </row>
    <row r="280" spans="1:19" ht="96" customHeight="1">
      <c r="A280" s="46" t="s">
        <v>691</v>
      </c>
      <c r="B280" s="46" t="s">
        <v>531</v>
      </c>
      <c r="C280" s="317" t="s">
        <v>12</v>
      </c>
      <c r="D280" s="90" t="str">
        <f t="shared" si="12"/>
        <v>TBC</v>
      </c>
      <c r="E280" s="59">
        <v>46301</v>
      </c>
      <c r="F280" s="32" t="s">
        <v>2133</v>
      </c>
      <c r="G280" s="46" t="s">
        <v>14</v>
      </c>
      <c r="H280" s="43" t="s">
        <v>183</v>
      </c>
      <c r="I280" s="46" t="s">
        <v>12</v>
      </c>
      <c r="J280" s="47" t="s">
        <v>61</v>
      </c>
      <c r="K280" s="43" t="s">
        <v>62</v>
      </c>
      <c r="L280" s="43" t="s">
        <v>12</v>
      </c>
      <c r="M280" s="43" t="s">
        <v>90</v>
      </c>
      <c r="N280" s="41" t="s">
        <v>12</v>
      </c>
      <c r="O280" s="41" t="s">
        <v>12</v>
      </c>
      <c r="P280" s="41" t="s">
        <v>12</v>
      </c>
      <c r="Q280" s="41" t="s">
        <v>12</v>
      </c>
      <c r="R280" s="45" t="s">
        <v>2160</v>
      </c>
      <c r="S280" s="46" t="s">
        <v>68</v>
      </c>
    </row>
    <row r="281" spans="1:19" ht="108.75" customHeight="1">
      <c r="A281" s="46" t="s">
        <v>740</v>
      </c>
      <c r="B281" s="46" t="s">
        <v>544</v>
      </c>
      <c r="C281" s="317">
        <v>46484</v>
      </c>
      <c r="D281" s="90" t="str">
        <f t="shared" si="12"/>
        <v>TBC</v>
      </c>
      <c r="E281" s="62" t="s">
        <v>12</v>
      </c>
      <c r="F281" s="32" t="s">
        <v>741</v>
      </c>
      <c r="G281" s="46" t="s">
        <v>14</v>
      </c>
      <c r="H281" s="91" t="s">
        <v>195</v>
      </c>
      <c r="I281" s="43" t="s">
        <v>12</v>
      </c>
      <c r="J281" s="44" t="s">
        <v>61</v>
      </c>
      <c r="K281" s="43" t="s">
        <v>62</v>
      </c>
      <c r="L281" s="41" t="s">
        <v>12</v>
      </c>
      <c r="M281" s="41" t="s">
        <v>615</v>
      </c>
      <c r="N281" s="41" t="s">
        <v>12</v>
      </c>
      <c r="O281" s="43" t="s">
        <v>12</v>
      </c>
      <c r="P281" s="41" t="s">
        <v>12</v>
      </c>
      <c r="Q281" s="41" t="s">
        <v>12</v>
      </c>
      <c r="R281" s="45" t="s">
        <v>742</v>
      </c>
      <c r="S281" s="46" t="s">
        <v>68</v>
      </c>
    </row>
    <row r="282" spans="1:19" ht="108.75" customHeight="1">
      <c r="A282" s="46" t="s">
        <v>740</v>
      </c>
      <c r="B282" s="46" t="s">
        <v>544</v>
      </c>
      <c r="C282" s="317">
        <v>46548</v>
      </c>
      <c r="D282" s="90" t="str">
        <f t="shared" si="12"/>
        <v>TBC</v>
      </c>
      <c r="E282" s="62">
        <v>46448</v>
      </c>
      <c r="F282" s="32" t="s">
        <v>743</v>
      </c>
      <c r="G282" s="46" t="s">
        <v>14</v>
      </c>
      <c r="H282" s="91" t="s">
        <v>85</v>
      </c>
      <c r="I282" s="43" t="s">
        <v>12</v>
      </c>
      <c r="J282" s="44" t="s">
        <v>61</v>
      </c>
      <c r="K282" s="43" t="s">
        <v>62</v>
      </c>
      <c r="L282" s="41" t="s">
        <v>12</v>
      </c>
      <c r="M282" s="41" t="s">
        <v>64</v>
      </c>
      <c r="N282" s="43" t="s">
        <v>12</v>
      </c>
      <c r="O282" s="43" t="s">
        <v>12</v>
      </c>
      <c r="P282" s="41" t="s">
        <v>12</v>
      </c>
      <c r="Q282" s="41" t="s">
        <v>12</v>
      </c>
      <c r="R282" s="254" t="s">
        <v>744</v>
      </c>
      <c r="S282" s="46" t="s">
        <v>68</v>
      </c>
    </row>
    <row r="283" spans="1:19" ht="102" customHeight="1">
      <c r="A283" s="46" t="s">
        <v>740</v>
      </c>
      <c r="B283" s="46" t="s">
        <v>544</v>
      </c>
      <c r="C283" s="317">
        <v>46596</v>
      </c>
      <c r="D283" s="90" t="str">
        <f t="shared" si="12"/>
        <v>TBC</v>
      </c>
      <c r="E283" s="40">
        <v>46512</v>
      </c>
      <c r="F283" s="32" t="s">
        <v>745</v>
      </c>
      <c r="G283" s="42" t="s">
        <v>14</v>
      </c>
      <c r="H283" s="84" t="s">
        <v>80</v>
      </c>
      <c r="I283" s="46" t="s">
        <v>12</v>
      </c>
      <c r="J283" s="47" t="s">
        <v>61</v>
      </c>
      <c r="K283" s="43" t="s">
        <v>62</v>
      </c>
      <c r="L283" s="43" t="s">
        <v>12</v>
      </c>
      <c r="M283" s="41" t="s">
        <v>64</v>
      </c>
      <c r="N283" s="43" t="s">
        <v>12</v>
      </c>
      <c r="O283" s="43" t="s">
        <v>12</v>
      </c>
      <c r="P283" s="41" t="s">
        <v>12</v>
      </c>
      <c r="Q283" s="41" t="s">
        <v>12</v>
      </c>
      <c r="R283" s="45" t="s">
        <v>746</v>
      </c>
      <c r="S283" s="46" t="s">
        <v>68</v>
      </c>
    </row>
    <row r="284" spans="1:19" ht="96" customHeight="1">
      <c r="A284" s="46" t="s">
        <v>740</v>
      </c>
      <c r="B284" s="46" t="s">
        <v>544</v>
      </c>
      <c r="C284" s="317">
        <v>46729</v>
      </c>
      <c r="D284" s="90" t="str">
        <f t="shared" ref="D284" si="13">IF(ISTEXT(L284),L284,L284+C284)</f>
        <v>TBC</v>
      </c>
      <c r="E284" s="59">
        <v>46632</v>
      </c>
      <c r="F284" s="184" t="s">
        <v>1894</v>
      </c>
      <c r="G284" s="46" t="s">
        <v>14</v>
      </c>
      <c r="H284" s="91" t="s">
        <v>70</v>
      </c>
      <c r="I284" s="43" t="s">
        <v>12</v>
      </c>
      <c r="J284" s="44" t="s">
        <v>61</v>
      </c>
      <c r="K284" s="43" t="s">
        <v>62</v>
      </c>
      <c r="L284" s="41" t="s">
        <v>12</v>
      </c>
      <c r="M284" s="43" t="s">
        <v>90</v>
      </c>
      <c r="N284" s="43" t="s">
        <v>12</v>
      </c>
      <c r="O284" s="43" t="s">
        <v>12</v>
      </c>
      <c r="P284" s="41" t="s">
        <v>12</v>
      </c>
      <c r="Q284" s="43" t="s">
        <v>12</v>
      </c>
      <c r="R284" s="45" t="s">
        <v>2094</v>
      </c>
      <c r="S284" s="46" t="s">
        <v>68</v>
      </c>
    </row>
    <row r="285" spans="1:19" ht="121.5" customHeight="1">
      <c r="A285" s="46" t="s">
        <v>740</v>
      </c>
      <c r="B285" s="46" t="s">
        <v>531</v>
      </c>
      <c r="C285" s="326" t="s">
        <v>12</v>
      </c>
      <c r="D285" s="327" t="str">
        <f>IF(ISTEXT(L285),L285,L285+C285)</f>
        <v>TBC</v>
      </c>
      <c r="E285" s="62">
        <v>46401</v>
      </c>
      <c r="F285" s="184" t="s">
        <v>2175</v>
      </c>
      <c r="G285" s="46" t="s">
        <v>32</v>
      </c>
      <c r="H285" s="46" t="s">
        <v>2176</v>
      </c>
      <c r="I285" s="43" t="s">
        <v>12</v>
      </c>
      <c r="J285" s="43" t="s">
        <v>94</v>
      </c>
      <c r="K285" s="43" t="s">
        <v>95</v>
      </c>
      <c r="L285" s="43" t="s">
        <v>12</v>
      </c>
      <c r="M285" s="43" t="s">
        <v>90</v>
      </c>
      <c r="N285" s="43" t="s">
        <v>12</v>
      </c>
      <c r="O285" s="43" t="s">
        <v>12</v>
      </c>
      <c r="P285" s="41" t="s">
        <v>12</v>
      </c>
      <c r="Q285" s="41" t="s">
        <v>12</v>
      </c>
      <c r="R285" s="321" t="s">
        <v>2174</v>
      </c>
      <c r="S285" s="46" t="s">
        <v>68</v>
      </c>
    </row>
    <row r="286" spans="1:19" ht="96" customHeight="1">
      <c r="A286" s="46" t="s">
        <v>740</v>
      </c>
      <c r="B286" s="46" t="s">
        <v>544</v>
      </c>
      <c r="C286" s="317" t="s">
        <v>12</v>
      </c>
      <c r="D286" s="90" t="str">
        <f t="shared" ref="D286:D288" si="14">IF(ISTEXT(L286),L286,L286+C286)</f>
        <v>TBC</v>
      </c>
      <c r="E286" s="59">
        <v>46469</v>
      </c>
      <c r="F286" s="184" t="s">
        <v>2011</v>
      </c>
      <c r="G286" s="46" t="s">
        <v>14</v>
      </c>
      <c r="H286" s="91" t="s">
        <v>183</v>
      </c>
      <c r="I286" s="43" t="s">
        <v>12</v>
      </c>
      <c r="J286" s="44" t="s">
        <v>61</v>
      </c>
      <c r="K286" s="43" t="s">
        <v>62</v>
      </c>
      <c r="L286" s="41" t="s">
        <v>12</v>
      </c>
      <c r="M286" s="43" t="s">
        <v>64</v>
      </c>
      <c r="N286" s="43" t="s">
        <v>12</v>
      </c>
      <c r="O286" s="43" t="s">
        <v>12</v>
      </c>
      <c r="P286" s="41" t="s">
        <v>12</v>
      </c>
      <c r="Q286" s="41" t="s">
        <v>12</v>
      </c>
      <c r="R286" s="45" t="s">
        <v>2083</v>
      </c>
      <c r="S286" s="46" t="s">
        <v>68</v>
      </c>
    </row>
    <row r="287" spans="1:19" ht="96" customHeight="1">
      <c r="A287" s="46" t="s">
        <v>740</v>
      </c>
      <c r="B287" s="46" t="s">
        <v>531</v>
      </c>
      <c r="C287" s="317" t="s">
        <v>12</v>
      </c>
      <c r="D287" s="90" t="str">
        <f t="shared" si="14"/>
        <v>TBC</v>
      </c>
      <c r="E287" s="59">
        <v>46568</v>
      </c>
      <c r="F287" s="184" t="s">
        <v>1983</v>
      </c>
      <c r="G287" s="46" t="s">
        <v>14</v>
      </c>
      <c r="H287" s="91" t="s">
        <v>126</v>
      </c>
      <c r="I287" s="43" t="s">
        <v>12</v>
      </c>
      <c r="J287" s="44" t="s">
        <v>61</v>
      </c>
      <c r="K287" s="43" t="s">
        <v>62</v>
      </c>
      <c r="L287" s="41" t="s">
        <v>12</v>
      </c>
      <c r="M287" s="43" t="s">
        <v>12</v>
      </c>
      <c r="N287" s="43" t="s">
        <v>12</v>
      </c>
      <c r="O287" s="43" t="s">
        <v>12</v>
      </c>
      <c r="P287" s="41" t="s">
        <v>12</v>
      </c>
      <c r="Q287" s="41" t="s">
        <v>12</v>
      </c>
      <c r="R287" s="45" t="s">
        <v>2084</v>
      </c>
      <c r="S287" s="46" t="s">
        <v>68</v>
      </c>
    </row>
    <row r="288" spans="1:19" ht="97.5" customHeight="1">
      <c r="A288" s="46" t="s">
        <v>740</v>
      </c>
      <c r="B288" s="46" t="s">
        <v>544</v>
      </c>
      <c r="C288" s="317" t="s">
        <v>12</v>
      </c>
      <c r="D288" s="90" t="str">
        <f t="shared" si="14"/>
        <v>TBC</v>
      </c>
      <c r="E288" s="62">
        <v>46512</v>
      </c>
      <c r="F288" s="32" t="s">
        <v>781</v>
      </c>
      <c r="G288" s="46" t="s">
        <v>31</v>
      </c>
      <c r="H288" s="43" t="s">
        <v>719</v>
      </c>
      <c r="I288" s="43" t="s">
        <v>12</v>
      </c>
      <c r="J288" s="44" t="s">
        <v>61</v>
      </c>
      <c r="K288" s="43" t="s">
        <v>62</v>
      </c>
      <c r="L288" s="43" t="s">
        <v>12</v>
      </c>
      <c r="M288" s="41" t="s">
        <v>506</v>
      </c>
      <c r="N288" s="43" t="s">
        <v>12</v>
      </c>
      <c r="O288" s="43" t="s">
        <v>12</v>
      </c>
      <c r="P288" s="41" t="s">
        <v>12</v>
      </c>
      <c r="Q288" s="41" t="s">
        <v>12</v>
      </c>
      <c r="R288" s="45" t="s">
        <v>782</v>
      </c>
      <c r="S288" s="46" t="s">
        <v>68</v>
      </c>
    </row>
    <row r="289" spans="1:20" ht="96" customHeight="1">
      <c r="A289" s="46" t="s">
        <v>740</v>
      </c>
      <c r="B289" s="46" t="s">
        <v>544</v>
      </c>
      <c r="C289" s="317" t="s">
        <v>12</v>
      </c>
      <c r="D289" s="90" t="str">
        <f t="shared" ref="D289:D304" si="15">IF(ISTEXT(L289),L289,L289+C289)</f>
        <v>TBC</v>
      </c>
      <c r="E289" s="59" t="s">
        <v>12</v>
      </c>
      <c r="F289" s="184" t="s">
        <v>1954</v>
      </c>
      <c r="G289" s="46" t="s">
        <v>24</v>
      </c>
      <c r="H289" s="91" t="s">
        <v>753</v>
      </c>
      <c r="I289" s="43" t="s">
        <v>12</v>
      </c>
      <c r="J289" s="44" t="s">
        <v>61</v>
      </c>
      <c r="K289" s="43" t="s">
        <v>62</v>
      </c>
      <c r="L289" s="41" t="s">
        <v>12</v>
      </c>
      <c r="M289" s="43" t="s">
        <v>64</v>
      </c>
      <c r="N289" s="43" t="s">
        <v>12</v>
      </c>
      <c r="O289" s="43" t="s">
        <v>12</v>
      </c>
      <c r="P289" s="41" t="s">
        <v>12</v>
      </c>
      <c r="Q289" s="41" t="s">
        <v>12</v>
      </c>
      <c r="R289" s="45" t="s">
        <v>2096</v>
      </c>
      <c r="S289" s="46" t="s">
        <v>68</v>
      </c>
    </row>
    <row r="290" spans="1:20" ht="96" customHeight="1">
      <c r="A290" s="46" t="s">
        <v>740</v>
      </c>
      <c r="B290" s="46" t="s">
        <v>544</v>
      </c>
      <c r="C290" s="317" t="s">
        <v>12</v>
      </c>
      <c r="D290" s="90" t="str">
        <f t="shared" si="15"/>
        <v>TBC</v>
      </c>
      <c r="E290" s="59" t="s">
        <v>12</v>
      </c>
      <c r="F290" s="184" t="s">
        <v>1955</v>
      </c>
      <c r="G290" s="46" t="s">
        <v>14</v>
      </c>
      <c r="H290" s="91" t="s">
        <v>696</v>
      </c>
      <c r="I290" s="43" t="s">
        <v>12</v>
      </c>
      <c r="J290" s="44" t="s">
        <v>61</v>
      </c>
      <c r="K290" s="43" t="s">
        <v>62</v>
      </c>
      <c r="L290" s="41" t="s">
        <v>12</v>
      </c>
      <c r="M290" s="43" t="s">
        <v>184</v>
      </c>
      <c r="N290" s="43" t="s">
        <v>12</v>
      </c>
      <c r="O290" s="43" t="s">
        <v>12</v>
      </c>
      <c r="P290" s="41" t="s">
        <v>12</v>
      </c>
      <c r="Q290" s="41" t="s">
        <v>12</v>
      </c>
      <c r="R290" s="45" t="s">
        <v>2097</v>
      </c>
      <c r="S290" s="46" t="s">
        <v>68</v>
      </c>
    </row>
    <row r="291" spans="1:20" ht="96" customHeight="1">
      <c r="A291" s="46" t="s">
        <v>740</v>
      </c>
      <c r="B291" s="46" t="s">
        <v>531</v>
      </c>
      <c r="C291" s="317" t="s">
        <v>12</v>
      </c>
      <c r="D291" s="90" t="str">
        <f t="shared" si="15"/>
        <v>TBC</v>
      </c>
      <c r="E291" s="59">
        <v>46443</v>
      </c>
      <c r="F291" s="184" t="s">
        <v>1951</v>
      </c>
      <c r="G291" s="46" t="s">
        <v>14</v>
      </c>
      <c r="H291" s="91" t="s">
        <v>80</v>
      </c>
      <c r="I291" s="43" t="s">
        <v>12</v>
      </c>
      <c r="J291" s="44" t="s">
        <v>61</v>
      </c>
      <c r="K291" s="43" t="s">
        <v>62</v>
      </c>
      <c r="L291" s="41" t="s">
        <v>12</v>
      </c>
      <c r="M291" s="43" t="s">
        <v>64</v>
      </c>
      <c r="N291" s="43" t="s">
        <v>12</v>
      </c>
      <c r="O291" s="43" t="s">
        <v>12</v>
      </c>
      <c r="P291" s="43" t="s">
        <v>12</v>
      </c>
      <c r="Q291" s="43" t="s">
        <v>12</v>
      </c>
      <c r="R291" s="45" t="s">
        <v>2095</v>
      </c>
      <c r="S291" s="46" t="s">
        <v>68</v>
      </c>
    </row>
    <row r="292" spans="1:20" ht="96" customHeight="1">
      <c r="A292" s="46" t="s">
        <v>740</v>
      </c>
      <c r="B292" s="46" t="s">
        <v>544</v>
      </c>
      <c r="C292" s="317" t="s">
        <v>12</v>
      </c>
      <c r="D292" s="90" t="str">
        <f t="shared" si="15"/>
        <v>TBC</v>
      </c>
      <c r="E292" s="59" t="s">
        <v>12</v>
      </c>
      <c r="F292" s="32" t="s">
        <v>808</v>
      </c>
      <c r="G292" s="46" t="s">
        <v>14</v>
      </c>
      <c r="H292" s="43" t="s">
        <v>126</v>
      </c>
      <c r="I292" s="43" t="s">
        <v>12</v>
      </c>
      <c r="J292" s="44" t="s">
        <v>61</v>
      </c>
      <c r="K292" s="43" t="s">
        <v>62</v>
      </c>
      <c r="L292" s="41" t="s">
        <v>12</v>
      </c>
      <c r="M292" s="43" t="s">
        <v>184</v>
      </c>
      <c r="N292" s="43" t="s">
        <v>12</v>
      </c>
      <c r="O292" s="43" t="s">
        <v>12</v>
      </c>
      <c r="P292" s="41" t="s">
        <v>12</v>
      </c>
      <c r="Q292" s="41" t="s">
        <v>12</v>
      </c>
      <c r="R292" s="45" t="s">
        <v>809</v>
      </c>
      <c r="S292" s="46" t="s">
        <v>68</v>
      </c>
    </row>
    <row r="293" spans="1:20" ht="121.5" customHeight="1">
      <c r="A293" s="325" t="s">
        <v>12</v>
      </c>
      <c r="B293" s="325" t="s">
        <v>531</v>
      </c>
      <c r="C293" s="326" t="s">
        <v>12</v>
      </c>
      <c r="D293" s="327" t="str">
        <f t="shared" si="15"/>
        <v>TBC</v>
      </c>
      <c r="E293" s="328" t="s">
        <v>12</v>
      </c>
      <c r="F293" s="184" t="s">
        <v>2177</v>
      </c>
      <c r="G293" s="325" t="s">
        <v>38</v>
      </c>
      <c r="H293" s="325" t="s">
        <v>2178</v>
      </c>
      <c r="I293" s="323" t="s">
        <v>12</v>
      </c>
      <c r="J293" s="323" t="s">
        <v>61</v>
      </c>
      <c r="K293" s="323" t="s">
        <v>62</v>
      </c>
      <c r="L293" s="323" t="s">
        <v>12</v>
      </c>
      <c r="M293" s="323" t="s">
        <v>121</v>
      </c>
      <c r="N293" s="323" t="s">
        <v>12</v>
      </c>
      <c r="O293" s="323" t="s">
        <v>12</v>
      </c>
      <c r="P293" s="320" t="s">
        <v>12</v>
      </c>
      <c r="Q293" s="320" t="s">
        <v>12</v>
      </c>
      <c r="R293" s="321" t="s">
        <v>546</v>
      </c>
      <c r="S293" s="325" t="s">
        <v>68</v>
      </c>
      <c r="T293" s="322"/>
    </row>
    <row r="294" spans="1:20" ht="96" customHeight="1">
      <c r="A294" s="46" t="s">
        <v>12</v>
      </c>
      <c r="B294" s="46" t="s">
        <v>544</v>
      </c>
      <c r="C294" s="317" t="s">
        <v>12</v>
      </c>
      <c r="D294" s="90" t="str">
        <f t="shared" si="15"/>
        <v>TBC</v>
      </c>
      <c r="E294" s="59" t="s">
        <v>12</v>
      </c>
      <c r="F294" s="32" t="s">
        <v>810</v>
      </c>
      <c r="G294" s="46" t="s">
        <v>33</v>
      </c>
      <c r="H294" s="43" t="s">
        <v>811</v>
      </c>
      <c r="I294" s="43" t="s">
        <v>12</v>
      </c>
      <c r="J294" s="44" t="s">
        <v>94</v>
      </c>
      <c r="K294" s="43" t="s">
        <v>62</v>
      </c>
      <c r="L294" s="41" t="s">
        <v>12</v>
      </c>
      <c r="M294" s="43" t="s">
        <v>90</v>
      </c>
      <c r="N294" s="43" t="s">
        <v>12</v>
      </c>
      <c r="O294" s="43" t="s">
        <v>12</v>
      </c>
      <c r="P294" s="41" t="s">
        <v>12</v>
      </c>
      <c r="Q294" s="41" t="s">
        <v>12</v>
      </c>
      <c r="R294" s="45" t="s">
        <v>546</v>
      </c>
      <c r="S294" s="46" t="s">
        <v>68</v>
      </c>
    </row>
    <row r="295" spans="1:20" ht="96" customHeight="1">
      <c r="A295" s="46" t="s">
        <v>12</v>
      </c>
      <c r="B295" s="46" t="s">
        <v>544</v>
      </c>
      <c r="C295" s="317" t="s">
        <v>12</v>
      </c>
      <c r="D295" s="90" t="str">
        <f t="shared" si="15"/>
        <v>TBC</v>
      </c>
      <c r="E295" s="59" t="s">
        <v>12</v>
      </c>
      <c r="F295" s="32" t="s">
        <v>807</v>
      </c>
      <c r="G295" s="46" t="s">
        <v>19</v>
      </c>
      <c r="H295" s="43" t="s">
        <v>775</v>
      </c>
      <c r="I295" s="43" t="s">
        <v>12</v>
      </c>
      <c r="J295" s="44" t="s">
        <v>12</v>
      </c>
      <c r="K295" s="43" t="s">
        <v>62</v>
      </c>
      <c r="L295" s="41" t="s">
        <v>12</v>
      </c>
      <c r="M295" s="43" t="s">
        <v>121</v>
      </c>
      <c r="N295" s="43" t="s">
        <v>12</v>
      </c>
      <c r="O295" s="43" t="s">
        <v>12</v>
      </c>
      <c r="P295" s="41" t="s">
        <v>12</v>
      </c>
      <c r="Q295" s="41" t="s">
        <v>12</v>
      </c>
      <c r="R295" s="45" t="s">
        <v>546</v>
      </c>
      <c r="S295" s="46" t="s">
        <v>124</v>
      </c>
    </row>
    <row r="296" spans="1:20" ht="96" customHeight="1">
      <c r="A296" s="46" t="s">
        <v>12</v>
      </c>
      <c r="B296" s="46" t="s">
        <v>544</v>
      </c>
      <c r="C296" s="317" t="s">
        <v>12</v>
      </c>
      <c r="D296" s="90" t="str">
        <f t="shared" si="15"/>
        <v>TBC</v>
      </c>
      <c r="E296" s="59" t="s">
        <v>12</v>
      </c>
      <c r="F296" s="32" t="s">
        <v>799</v>
      </c>
      <c r="G296" s="46" t="s">
        <v>33</v>
      </c>
      <c r="H296" s="43" t="s">
        <v>800</v>
      </c>
      <c r="I296" s="43" t="s">
        <v>12</v>
      </c>
      <c r="J296" s="44" t="s">
        <v>61</v>
      </c>
      <c r="K296" s="43" t="s">
        <v>62</v>
      </c>
      <c r="L296" s="41" t="s">
        <v>12</v>
      </c>
      <c r="M296" s="43" t="s">
        <v>736</v>
      </c>
      <c r="N296" s="43" t="s">
        <v>12</v>
      </c>
      <c r="O296" s="43" t="s">
        <v>12</v>
      </c>
      <c r="P296" s="41" t="s">
        <v>12</v>
      </c>
      <c r="Q296" s="41" t="s">
        <v>12</v>
      </c>
      <c r="R296" s="45" t="s">
        <v>801</v>
      </c>
      <c r="S296" s="46" t="s">
        <v>124</v>
      </c>
    </row>
    <row r="297" spans="1:20" ht="96" customHeight="1">
      <c r="A297" s="46" t="s">
        <v>12</v>
      </c>
      <c r="B297" s="46" t="s">
        <v>544</v>
      </c>
      <c r="C297" s="317" t="s">
        <v>12</v>
      </c>
      <c r="D297" s="90" t="str">
        <f t="shared" si="15"/>
        <v>TBC</v>
      </c>
      <c r="E297" s="59" t="s">
        <v>12</v>
      </c>
      <c r="F297" s="32" t="s">
        <v>803</v>
      </c>
      <c r="G297" s="46" t="s">
        <v>14</v>
      </c>
      <c r="H297" s="43" t="s">
        <v>126</v>
      </c>
      <c r="I297" s="43" t="s">
        <v>12</v>
      </c>
      <c r="J297" s="44" t="s">
        <v>61</v>
      </c>
      <c r="K297" s="43" t="s">
        <v>62</v>
      </c>
      <c r="L297" s="41" t="s">
        <v>12</v>
      </c>
      <c r="M297" s="43" t="s">
        <v>184</v>
      </c>
      <c r="N297" s="43" t="s">
        <v>12</v>
      </c>
      <c r="O297" s="43" t="s">
        <v>12</v>
      </c>
      <c r="P297" s="41" t="s">
        <v>12</v>
      </c>
      <c r="Q297" s="41" t="s">
        <v>12</v>
      </c>
      <c r="R297" s="45" t="s">
        <v>804</v>
      </c>
      <c r="S297" s="46" t="s">
        <v>68</v>
      </c>
    </row>
    <row r="298" spans="1:20" ht="96" customHeight="1">
      <c r="A298" s="46" t="s">
        <v>12</v>
      </c>
      <c r="B298" s="46" t="s">
        <v>544</v>
      </c>
      <c r="C298" s="317" t="s">
        <v>12</v>
      </c>
      <c r="D298" s="90" t="str">
        <f t="shared" si="15"/>
        <v>TBC</v>
      </c>
      <c r="E298" s="59" t="s">
        <v>12</v>
      </c>
      <c r="F298" s="32" t="s">
        <v>805</v>
      </c>
      <c r="G298" s="46" t="s">
        <v>39</v>
      </c>
      <c r="H298" s="43" t="s">
        <v>748</v>
      </c>
      <c r="I298" s="43" t="s">
        <v>12</v>
      </c>
      <c r="J298" s="44" t="s">
        <v>61</v>
      </c>
      <c r="K298" s="43" t="s">
        <v>62</v>
      </c>
      <c r="L298" s="41" t="s">
        <v>12</v>
      </c>
      <c r="M298" s="43" t="s">
        <v>90</v>
      </c>
      <c r="N298" s="43" t="s">
        <v>12</v>
      </c>
      <c r="O298" s="43" t="s">
        <v>12</v>
      </c>
      <c r="P298" s="41" t="s">
        <v>12</v>
      </c>
      <c r="Q298" s="41" t="s">
        <v>12</v>
      </c>
      <c r="R298" s="45" t="s">
        <v>806</v>
      </c>
      <c r="S298" s="46" t="s">
        <v>68</v>
      </c>
    </row>
    <row r="299" spans="1:20" ht="96" customHeight="1">
      <c r="A299" s="46" t="s">
        <v>12</v>
      </c>
      <c r="B299" s="46" t="s">
        <v>544</v>
      </c>
      <c r="C299" s="317" t="s">
        <v>12</v>
      </c>
      <c r="D299" s="90" t="str">
        <f t="shared" si="15"/>
        <v>TBC</v>
      </c>
      <c r="E299" s="59" t="s">
        <v>12</v>
      </c>
      <c r="F299" s="184" t="s">
        <v>1948</v>
      </c>
      <c r="G299" s="46" t="s">
        <v>14</v>
      </c>
      <c r="H299" s="91" t="s">
        <v>195</v>
      </c>
      <c r="I299" s="43" t="s">
        <v>12</v>
      </c>
      <c r="J299" s="44" t="s">
        <v>61</v>
      </c>
      <c r="K299" s="43" t="s">
        <v>62</v>
      </c>
      <c r="L299" s="41" t="s">
        <v>12</v>
      </c>
      <c r="M299" s="43" t="s">
        <v>184</v>
      </c>
      <c r="N299" s="43" t="s">
        <v>12</v>
      </c>
      <c r="O299" s="43" t="s">
        <v>12</v>
      </c>
      <c r="P299" s="41" t="s">
        <v>12</v>
      </c>
      <c r="Q299" s="41" t="s">
        <v>12</v>
      </c>
      <c r="R299" s="45" t="s">
        <v>2098</v>
      </c>
      <c r="S299" s="46" t="s">
        <v>68</v>
      </c>
    </row>
    <row r="300" spans="1:20" ht="96" customHeight="1">
      <c r="A300" s="46" t="s">
        <v>12</v>
      </c>
      <c r="B300" s="46" t="s">
        <v>544</v>
      </c>
      <c r="C300" s="317" t="s">
        <v>12</v>
      </c>
      <c r="D300" s="90" t="str">
        <f t="shared" si="15"/>
        <v>TBC</v>
      </c>
      <c r="E300" s="59" t="s">
        <v>12</v>
      </c>
      <c r="F300" s="184" t="s">
        <v>2057</v>
      </c>
      <c r="G300" s="46" t="s">
        <v>14</v>
      </c>
      <c r="H300" s="91" t="s">
        <v>85</v>
      </c>
      <c r="I300" s="43" t="s">
        <v>12</v>
      </c>
      <c r="J300" s="44" t="s">
        <v>61</v>
      </c>
      <c r="K300" s="43" t="s">
        <v>62</v>
      </c>
      <c r="L300" s="41" t="s">
        <v>12</v>
      </c>
      <c r="M300" s="43" t="s">
        <v>64</v>
      </c>
      <c r="N300" s="43" t="s">
        <v>12</v>
      </c>
      <c r="O300" s="43" t="s">
        <v>12</v>
      </c>
      <c r="P300" s="41" t="s">
        <v>12</v>
      </c>
      <c r="Q300" s="41" t="s">
        <v>12</v>
      </c>
      <c r="R300" s="45" t="s">
        <v>546</v>
      </c>
      <c r="S300" s="46" t="s">
        <v>68</v>
      </c>
    </row>
    <row r="301" spans="1:20" ht="96" customHeight="1">
      <c r="A301" s="46" t="s">
        <v>12</v>
      </c>
      <c r="B301" s="46" t="s">
        <v>544</v>
      </c>
      <c r="C301" s="317" t="s">
        <v>12</v>
      </c>
      <c r="D301" s="90" t="str">
        <f t="shared" si="15"/>
        <v>TBC</v>
      </c>
      <c r="E301" s="59" t="s">
        <v>12</v>
      </c>
      <c r="F301" s="184" t="s">
        <v>1921</v>
      </c>
      <c r="G301" s="46" t="s">
        <v>14</v>
      </c>
      <c r="H301" s="91" t="s">
        <v>429</v>
      </c>
      <c r="I301" s="43" t="s">
        <v>12</v>
      </c>
      <c r="J301" s="44" t="s">
        <v>61</v>
      </c>
      <c r="K301" s="43" t="s">
        <v>62</v>
      </c>
      <c r="L301" s="41" t="s">
        <v>12</v>
      </c>
      <c r="M301" s="43" t="s">
        <v>184</v>
      </c>
      <c r="N301" s="43" t="s">
        <v>12</v>
      </c>
      <c r="O301" s="43" t="s">
        <v>12</v>
      </c>
      <c r="P301" s="41" t="s">
        <v>12</v>
      </c>
      <c r="Q301" s="41" t="s">
        <v>12</v>
      </c>
      <c r="R301" s="45" t="s">
        <v>2099</v>
      </c>
      <c r="S301" s="46" t="s">
        <v>68</v>
      </c>
    </row>
    <row r="302" spans="1:20" ht="96" customHeight="1">
      <c r="A302" s="46" t="s">
        <v>12</v>
      </c>
      <c r="B302" s="46" t="s">
        <v>531</v>
      </c>
      <c r="C302" s="317" t="s">
        <v>12</v>
      </c>
      <c r="D302" s="90" t="str">
        <f t="shared" si="15"/>
        <v>TBC</v>
      </c>
      <c r="E302" s="59" t="s">
        <v>12</v>
      </c>
      <c r="F302" s="184" t="s">
        <v>1887</v>
      </c>
      <c r="G302" s="46" t="s">
        <v>14</v>
      </c>
      <c r="H302" s="91" t="s">
        <v>126</v>
      </c>
      <c r="I302" s="43" t="s">
        <v>12</v>
      </c>
      <c r="J302" s="44" t="s">
        <v>61</v>
      </c>
      <c r="K302" s="43" t="s">
        <v>62</v>
      </c>
      <c r="L302" s="41" t="s">
        <v>12</v>
      </c>
      <c r="M302" s="43" t="s">
        <v>481</v>
      </c>
      <c r="N302" s="43" t="s">
        <v>12</v>
      </c>
      <c r="O302" s="43" t="s">
        <v>12</v>
      </c>
      <c r="P302" s="41" t="s">
        <v>12</v>
      </c>
      <c r="Q302" s="41" t="s">
        <v>12</v>
      </c>
      <c r="R302" s="45" t="s">
        <v>2211</v>
      </c>
      <c r="S302" s="46" t="s">
        <v>68</v>
      </c>
    </row>
    <row r="303" spans="1:20" ht="96" customHeight="1">
      <c r="A303" s="46" t="s">
        <v>12</v>
      </c>
      <c r="B303" s="46" t="s">
        <v>544</v>
      </c>
      <c r="C303" s="317" t="s">
        <v>12</v>
      </c>
      <c r="D303" s="90" t="str">
        <f t="shared" si="15"/>
        <v>TBC</v>
      </c>
      <c r="E303" s="59" t="s">
        <v>12</v>
      </c>
      <c r="F303" s="32" t="s">
        <v>789</v>
      </c>
      <c r="G303" s="46" t="s">
        <v>17</v>
      </c>
      <c r="H303" s="43" t="s">
        <v>1859</v>
      </c>
      <c r="I303" s="43" t="s">
        <v>12</v>
      </c>
      <c r="J303" s="44" t="s">
        <v>94</v>
      </c>
      <c r="K303" s="43" t="s">
        <v>62</v>
      </c>
      <c r="L303" s="41" t="s">
        <v>12</v>
      </c>
      <c r="M303" s="43" t="s">
        <v>90</v>
      </c>
      <c r="N303" s="43" t="s">
        <v>12</v>
      </c>
      <c r="O303" s="43" t="s">
        <v>12</v>
      </c>
      <c r="P303" s="41" t="s">
        <v>12</v>
      </c>
      <c r="Q303" s="41" t="s">
        <v>12</v>
      </c>
      <c r="R303" s="45" t="s">
        <v>546</v>
      </c>
      <c r="S303" s="46" t="s">
        <v>68</v>
      </c>
    </row>
    <row r="304" spans="1:20" ht="96" customHeight="1">
      <c r="A304" s="46" t="s">
        <v>12</v>
      </c>
      <c r="B304" s="46" t="s">
        <v>531</v>
      </c>
      <c r="C304" s="317" t="s">
        <v>12</v>
      </c>
      <c r="D304" s="90" t="str">
        <f t="shared" si="15"/>
        <v>TBC</v>
      </c>
      <c r="E304" s="59" t="s">
        <v>12</v>
      </c>
      <c r="F304" s="184" t="s">
        <v>1911</v>
      </c>
      <c r="G304" s="46" t="s">
        <v>19</v>
      </c>
      <c r="H304" s="91" t="s">
        <v>1579</v>
      </c>
      <c r="I304" s="43" t="s">
        <v>12</v>
      </c>
      <c r="J304" s="44" t="s">
        <v>61</v>
      </c>
      <c r="K304" s="43" t="s">
        <v>62</v>
      </c>
      <c r="L304" s="41" t="s">
        <v>12</v>
      </c>
      <c r="M304" s="43" t="s">
        <v>90</v>
      </c>
      <c r="N304" s="43" t="s">
        <v>12</v>
      </c>
      <c r="O304" s="43" t="s">
        <v>12</v>
      </c>
      <c r="P304" s="41" t="s">
        <v>12</v>
      </c>
      <c r="Q304" s="43" t="s">
        <v>12</v>
      </c>
      <c r="R304" s="45" t="s">
        <v>830</v>
      </c>
      <c r="S304" s="46" t="s">
        <v>68</v>
      </c>
    </row>
    <row r="305" spans="1:19" ht="96" customHeight="1">
      <c r="A305" s="46" t="s">
        <v>12</v>
      </c>
      <c r="B305" s="46" t="s">
        <v>544</v>
      </c>
      <c r="C305" s="317" t="s">
        <v>12</v>
      </c>
      <c r="D305" s="90" t="str">
        <f t="shared" ref="D305:D307" si="16">IF(ISTEXT(L305),L305,L305+C305)</f>
        <v>TBC</v>
      </c>
      <c r="E305" s="59" t="s">
        <v>12</v>
      </c>
      <c r="F305" s="32" t="s">
        <v>813</v>
      </c>
      <c r="G305" s="46" t="s">
        <v>19</v>
      </c>
      <c r="H305" s="43" t="s">
        <v>814</v>
      </c>
      <c r="I305" s="43" t="s">
        <v>12</v>
      </c>
      <c r="J305" s="44" t="s">
        <v>61</v>
      </c>
      <c r="K305" s="43" t="s">
        <v>62</v>
      </c>
      <c r="L305" s="41" t="s">
        <v>12</v>
      </c>
      <c r="M305" s="43" t="s">
        <v>90</v>
      </c>
      <c r="N305" s="43" t="s">
        <v>12</v>
      </c>
      <c r="O305" s="43" t="s">
        <v>12</v>
      </c>
      <c r="P305" s="41" t="s">
        <v>12</v>
      </c>
      <c r="Q305" s="41" t="s">
        <v>12</v>
      </c>
      <c r="R305" s="45" t="s">
        <v>546</v>
      </c>
      <c r="S305" s="46" t="s">
        <v>68</v>
      </c>
    </row>
    <row r="306" spans="1:19" ht="96" customHeight="1">
      <c r="A306" s="46" t="s">
        <v>12</v>
      </c>
      <c r="B306" s="46" t="s">
        <v>544</v>
      </c>
      <c r="C306" s="317" t="s">
        <v>12</v>
      </c>
      <c r="D306" s="90" t="str">
        <f t="shared" si="16"/>
        <v>TBC</v>
      </c>
      <c r="E306" s="59" t="s">
        <v>12</v>
      </c>
      <c r="F306" s="32" t="s">
        <v>815</v>
      </c>
      <c r="G306" s="46" t="s">
        <v>14</v>
      </c>
      <c r="H306" s="43" t="s">
        <v>126</v>
      </c>
      <c r="I306" s="43" t="s">
        <v>12</v>
      </c>
      <c r="J306" s="44" t="s">
        <v>61</v>
      </c>
      <c r="K306" s="43" t="s">
        <v>62</v>
      </c>
      <c r="L306" s="41" t="s">
        <v>12</v>
      </c>
      <c r="M306" s="43" t="s">
        <v>90</v>
      </c>
      <c r="N306" s="43" t="s">
        <v>12</v>
      </c>
      <c r="O306" s="43" t="s">
        <v>12</v>
      </c>
      <c r="P306" s="41" t="s">
        <v>12</v>
      </c>
      <c r="Q306" s="41" t="s">
        <v>12</v>
      </c>
      <c r="R306" s="45" t="s">
        <v>816</v>
      </c>
      <c r="S306" s="46" t="s">
        <v>68</v>
      </c>
    </row>
    <row r="307" spans="1:19" ht="96" customHeight="1">
      <c r="A307" s="46" t="s">
        <v>12</v>
      </c>
      <c r="B307" s="46" t="s">
        <v>544</v>
      </c>
      <c r="C307" s="317" t="s">
        <v>12</v>
      </c>
      <c r="D307" s="90" t="str">
        <f t="shared" si="16"/>
        <v>TBC</v>
      </c>
      <c r="E307" s="59" t="s">
        <v>12</v>
      </c>
      <c r="F307" s="32" t="s">
        <v>817</v>
      </c>
      <c r="G307" s="46" t="s">
        <v>37</v>
      </c>
      <c r="H307" s="43" t="s">
        <v>667</v>
      </c>
      <c r="I307" s="43" t="s">
        <v>12</v>
      </c>
      <c r="J307" s="44" t="s">
        <v>94</v>
      </c>
      <c r="K307" s="43" t="s">
        <v>62</v>
      </c>
      <c r="L307" s="41" t="s">
        <v>12</v>
      </c>
      <c r="M307" s="43" t="s">
        <v>121</v>
      </c>
      <c r="N307" s="43" t="s">
        <v>12</v>
      </c>
      <c r="O307" s="43" t="s">
        <v>12</v>
      </c>
      <c r="P307" s="41" t="s">
        <v>12</v>
      </c>
      <c r="Q307" s="41" t="s">
        <v>12</v>
      </c>
      <c r="R307" s="45" t="s">
        <v>818</v>
      </c>
      <c r="S307" s="46" t="s">
        <v>68</v>
      </c>
    </row>
    <row r="308" spans="1:19" ht="96" customHeight="1">
      <c r="A308" s="46" t="s">
        <v>12</v>
      </c>
      <c r="B308" s="46" t="s">
        <v>544</v>
      </c>
      <c r="C308" s="317" t="s">
        <v>12</v>
      </c>
      <c r="D308" s="90" t="str">
        <f t="shared" ref="D308:D340" si="17">IF(ISTEXT(L308),L308,L308+C308)</f>
        <v>TBC</v>
      </c>
      <c r="E308" s="59" t="s">
        <v>12</v>
      </c>
      <c r="F308" s="32" t="s">
        <v>819</v>
      </c>
      <c r="G308" s="46" t="s">
        <v>14</v>
      </c>
      <c r="H308" s="43" t="s">
        <v>112</v>
      </c>
      <c r="I308" s="43" t="s">
        <v>12</v>
      </c>
      <c r="J308" s="44" t="s">
        <v>61</v>
      </c>
      <c r="K308" s="43" t="s">
        <v>62</v>
      </c>
      <c r="L308" s="41" t="s">
        <v>12</v>
      </c>
      <c r="M308" s="43" t="s">
        <v>184</v>
      </c>
      <c r="N308" s="43" t="s">
        <v>12</v>
      </c>
      <c r="O308" s="43" t="s">
        <v>12</v>
      </c>
      <c r="P308" s="41" t="s">
        <v>12</v>
      </c>
      <c r="Q308" s="41" t="s">
        <v>12</v>
      </c>
      <c r="R308" s="45" t="s">
        <v>820</v>
      </c>
      <c r="S308" s="46" t="s">
        <v>68</v>
      </c>
    </row>
    <row r="309" spans="1:19" ht="96" customHeight="1">
      <c r="A309" s="46" t="s">
        <v>12</v>
      </c>
      <c r="B309" s="46" t="s">
        <v>544</v>
      </c>
      <c r="C309" s="317" t="s">
        <v>12</v>
      </c>
      <c r="D309" s="90" t="str">
        <f t="shared" si="17"/>
        <v>TBC</v>
      </c>
      <c r="E309" s="59" t="s">
        <v>12</v>
      </c>
      <c r="F309" s="32" t="s">
        <v>821</v>
      </c>
      <c r="G309" s="46" t="s">
        <v>35</v>
      </c>
      <c r="H309" s="43" t="s">
        <v>822</v>
      </c>
      <c r="I309" s="46" t="s">
        <v>5</v>
      </c>
      <c r="J309" s="47" t="s">
        <v>61</v>
      </c>
      <c r="K309" s="43" t="s">
        <v>62</v>
      </c>
      <c r="L309" s="43" t="s">
        <v>12</v>
      </c>
      <c r="M309" s="41" t="s">
        <v>64</v>
      </c>
      <c r="N309" s="43" t="s">
        <v>12</v>
      </c>
      <c r="O309" s="43" t="s">
        <v>12</v>
      </c>
      <c r="P309" s="41" t="s">
        <v>12</v>
      </c>
      <c r="Q309" s="41" t="s">
        <v>12</v>
      </c>
      <c r="R309" s="45" t="s">
        <v>823</v>
      </c>
      <c r="S309" s="46" t="s">
        <v>68</v>
      </c>
    </row>
    <row r="310" spans="1:19" ht="96" customHeight="1">
      <c r="A310" s="46" t="s">
        <v>12</v>
      </c>
      <c r="B310" s="46" t="s">
        <v>544</v>
      </c>
      <c r="C310" s="317" t="s">
        <v>12</v>
      </c>
      <c r="D310" s="90" t="str">
        <f t="shared" si="17"/>
        <v>TBC</v>
      </c>
      <c r="E310" s="59" t="s">
        <v>12</v>
      </c>
      <c r="F310" s="32" t="s">
        <v>824</v>
      </c>
      <c r="G310" s="46" t="s">
        <v>14</v>
      </c>
      <c r="H310" s="43" t="s">
        <v>147</v>
      </c>
      <c r="I310" s="43" t="s">
        <v>12</v>
      </c>
      <c r="J310" s="44" t="s">
        <v>61</v>
      </c>
      <c r="K310" s="43" t="s">
        <v>62</v>
      </c>
      <c r="L310" s="41" t="s">
        <v>12</v>
      </c>
      <c r="M310" s="43" t="s">
        <v>64</v>
      </c>
      <c r="N310" s="43" t="s">
        <v>12</v>
      </c>
      <c r="O310" s="43" t="s">
        <v>12</v>
      </c>
      <c r="P310" s="41" t="s">
        <v>12</v>
      </c>
      <c r="Q310" s="41" t="s">
        <v>12</v>
      </c>
      <c r="R310" s="45" t="s">
        <v>546</v>
      </c>
      <c r="S310" s="46" t="s">
        <v>68</v>
      </c>
    </row>
    <row r="311" spans="1:19" ht="96" customHeight="1">
      <c r="A311" s="46" t="s">
        <v>12</v>
      </c>
      <c r="B311" s="46" t="s">
        <v>544</v>
      </c>
      <c r="C311" s="317" t="s">
        <v>12</v>
      </c>
      <c r="D311" s="90" t="str">
        <f t="shared" si="17"/>
        <v>TBC</v>
      </c>
      <c r="E311" s="59" t="s">
        <v>12</v>
      </c>
      <c r="F311" s="32" t="s">
        <v>827</v>
      </c>
      <c r="G311" s="42" t="s">
        <v>14</v>
      </c>
      <c r="H311" s="43" t="s">
        <v>195</v>
      </c>
      <c r="I311" s="43" t="s">
        <v>12</v>
      </c>
      <c r="J311" s="44" t="s">
        <v>61</v>
      </c>
      <c r="K311" s="43" t="s">
        <v>62</v>
      </c>
      <c r="L311" s="41" t="s">
        <v>12</v>
      </c>
      <c r="M311" s="43" t="s">
        <v>90</v>
      </c>
      <c r="N311" s="41" t="s">
        <v>12</v>
      </c>
      <c r="O311" s="43" t="s">
        <v>12</v>
      </c>
      <c r="P311" s="41" t="s">
        <v>12</v>
      </c>
      <c r="Q311" s="41" t="s">
        <v>12</v>
      </c>
      <c r="R311" s="45" t="s">
        <v>806</v>
      </c>
      <c r="S311" s="46" t="s">
        <v>68</v>
      </c>
    </row>
    <row r="312" spans="1:19" ht="96" customHeight="1">
      <c r="A312" s="46" t="s">
        <v>12</v>
      </c>
      <c r="B312" s="46" t="s">
        <v>544</v>
      </c>
      <c r="C312" s="317" t="s">
        <v>12</v>
      </c>
      <c r="D312" s="90" t="str">
        <f t="shared" si="17"/>
        <v>TBC</v>
      </c>
      <c r="E312" s="59" t="s">
        <v>12</v>
      </c>
      <c r="F312" s="32" t="s">
        <v>828</v>
      </c>
      <c r="G312" s="46" t="s">
        <v>22</v>
      </c>
      <c r="H312" s="43" t="s">
        <v>829</v>
      </c>
      <c r="I312" s="43" t="s">
        <v>12</v>
      </c>
      <c r="J312" s="44" t="s">
        <v>61</v>
      </c>
      <c r="K312" s="43" t="s">
        <v>62</v>
      </c>
      <c r="L312" s="41" t="s">
        <v>12</v>
      </c>
      <c r="M312" s="43" t="s">
        <v>121</v>
      </c>
      <c r="N312" s="41" t="s">
        <v>12</v>
      </c>
      <c r="O312" s="43" t="s">
        <v>12</v>
      </c>
      <c r="P312" s="41" t="s">
        <v>12</v>
      </c>
      <c r="Q312" s="41" t="s">
        <v>12</v>
      </c>
      <c r="R312" s="45" t="s">
        <v>830</v>
      </c>
      <c r="S312" s="46" t="s">
        <v>68</v>
      </c>
    </row>
    <row r="313" spans="1:19" ht="96" customHeight="1">
      <c r="A313" s="46" t="s">
        <v>12</v>
      </c>
      <c r="B313" s="46" t="s">
        <v>544</v>
      </c>
      <c r="C313" s="317" t="s">
        <v>12</v>
      </c>
      <c r="D313" s="90" t="str">
        <f t="shared" si="17"/>
        <v>TBC</v>
      </c>
      <c r="E313" s="59" t="s">
        <v>12</v>
      </c>
      <c r="F313" s="32" t="s">
        <v>831</v>
      </c>
      <c r="G313" s="42" t="s">
        <v>14</v>
      </c>
      <c r="H313" s="43" t="s">
        <v>195</v>
      </c>
      <c r="I313" s="43" t="s">
        <v>12</v>
      </c>
      <c r="J313" s="44" t="s">
        <v>61</v>
      </c>
      <c r="K313" s="43" t="s">
        <v>62</v>
      </c>
      <c r="L313" s="41" t="s">
        <v>12</v>
      </c>
      <c r="M313" s="43" t="s">
        <v>90</v>
      </c>
      <c r="N313" s="41" t="s">
        <v>12</v>
      </c>
      <c r="O313" s="43" t="s">
        <v>12</v>
      </c>
      <c r="P313" s="41" t="s">
        <v>12</v>
      </c>
      <c r="Q313" s="41" t="s">
        <v>12</v>
      </c>
      <c r="R313" s="45" t="s">
        <v>832</v>
      </c>
      <c r="S313" s="46" t="s">
        <v>68</v>
      </c>
    </row>
    <row r="314" spans="1:19" ht="117.75" customHeight="1">
      <c r="A314" s="46" t="s">
        <v>12</v>
      </c>
      <c r="B314" s="46" t="s">
        <v>544</v>
      </c>
      <c r="C314" s="317" t="s">
        <v>12</v>
      </c>
      <c r="D314" s="90" t="str">
        <f t="shared" si="17"/>
        <v>TBC</v>
      </c>
      <c r="E314" s="62" t="s">
        <v>12</v>
      </c>
      <c r="F314" s="36" t="s">
        <v>833</v>
      </c>
      <c r="G314" s="46" t="s">
        <v>33</v>
      </c>
      <c r="H314" s="46" t="s">
        <v>800</v>
      </c>
      <c r="I314" s="43" t="s">
        <v>12</v>
      </c>
      <c r="J314" s="47" t="s">
        <v>61</v>
      </c>
      <c r="K314" s="43" t="s">
        <v>62</v>
      </c>
      <c r="L314" s="44" t="s">
        <v>12</v>
      </c>
      <c r="M314" s="42" t="s">
        <v>90</v>
      </c>
      <c r="N314" s="41" t="s">
        <v>12</v>
      </c>
      <c r="O314" s="41" t="s">
        <v>12</v>
      </c>
      <c r="P314" s="41" t="s">
        <v>12</v>
      </c>
      <c r="Q314" s="41" t="s">
        <v>12</v>
      </c>
      <c r="R314" s="45" t="s">
        <v>546</v>
      </c>
      <c r="S314" s="43" t="s">
        <v>68</v>
      </c>
    </row>
    <row r="315" spans="1:19" ht="111" customHeight="1">
      <c r="A315" s="46" t="s">
        <v>12</v>
      </c>
      <c r="B315" s="46" t="s">
        <v>544</v>
      </c>
      <c r="C315" s="317" t="s">
        <v>12</v>
      </c>
      <c r="D315" s="90" t="str">
        <f t="shared" si="17"/>
        <v>TBC</v>
      </c>
      <c r="E315" s="62" t="s">
        <v>12</v>
      </c>
      <c r="F315" s="32" t="s">
        <v>834</v>
      </c>
      <c r="G315" s="46" t="s">
        <v>14</v>
      </c>
      <c r="H315" s="43" t="s">
        <v>835</v>
      </c>
      <c r="I315" s="43" t="s">
        <v>12</v>
      </c>
      <c r="J315" s="44" t="s">
        <v>61</v>
      </c>
      <c r="K315" s="43" t="s">
        <v>62</v>
      </c>
      <c r="L315" s="41" t="s">
        <v>12</v>
      </c>
      <c r="M315" s="43" t="s">
        <v>836</v>
      </c>
      <c r="N315" s="41" t="s">
        <v>12</v>
      </c>
      <c r="O315" s="41" t="s">
        <v>12</v>
      </c>
      <c r="P315" s="41" t="s">
        <v>12</v>
      </c>
      <c r="Q315" s="41" t="s">
        <v>12</v>
      </c>
      <c r="R315" s="45" t="s">
        <v>837</v>
      </c>
      <c r="S315" s="46" t="s">
        <v>68</v>
      </c>
    </row>
    <row r="316" spans="1:19" ht="90.75" customHeight="1">
      <c r="A316" s="46" t="s">
        <v>12</v>
      </c>
      <c r="B316" s="46" t="s">
        <v>544</v>
      </c>
      <c r="C316" s="317" t="s">
        <v>12</v>
      </c>
      <c r="D316" s="90" t="str">
        <f t="shared" si="17"/>
        <v>TBC</v>
      </c>
      <c r="E316" s="62" t="s">
        <v>12</v>
      </c>
      <c r="F316" s="32" t="s">
        <v>838</v>
      </c>
      <c r="G316" s="46" t="s">
        <v>1072</v>
      </c>
      <c r="H316" s="43" t="s">
        <v>839</v>
      </c>
      <c r="I316" s="43" t="s">
        <v>12</v>
      </c>
      <c r="J316" s="47" t="s">
        <v>61</v>
      </c>
      <c r="K316" s="43" t="s">
        <v>62</v>
      </c>
      <c r="L316" s="44" t="s">
        <v>12</v>
      </c>
      <c r="M316" s="43" t="s">
        <v>90</v>
      </c>
      <c r="N316" s="43" t="s">
        <v>12</v>
      </c>
      <c r="O316" s="41" t="s">
        <v>12</v>
      </c>
      <c r="P316" s="41" t="s">
        <v>12</v>
      </c>
      <c r="Q316" s="41" t="s">
        <v>12</v>
      </c>
      <c r="R316" s="48" t="s">
        <v>820</v>
      </c>
      <c r="S316" s="46" t="s">
        <v>68</v>
      </c>
    </row>
    <row r="317" spans="1:19" ht="97.5" customHeight="1">
      <c r="A317" s="46" t="s">
        <v>12</v>
      </c>
      <c r="B317" s="46" t="s">
        <v>544</v>
      </c>
      <c r="C317" s="317" t="s">
        <v>12</v>
      </c>
      <c r="D317" s="90" t="str">
        <f t="shared" si="17"/>
        <v>TBC</v>
      </c>
      <c r="E317" s="62" t="s">
        <v>12</v>
      </c>
      <c r="F317" s="32" t="s">
        <v>840</v>
      </c>
      <c r="G317" s="46" t="s">
        <v>22</v>
      </c>
      <c r="H317" s="46" t="s">
        <v>685</v>
      </c>
      <c r="I317" s="42" t="s">
        <v>12</v>
      </c>
      <c r="J317" s="44" t="s">
        <v>61</v>
      </c>
      <c r="K317" s="43" t="s">
        <v>62</v>
      </c>
      <c r="L317" s="44" t="s">
        <v>12</v>
      </c>
      <c r="M317" s="35" t="s">
        <v>90</v>
      </c>
      <c r="N317" s="42" t="s">
        <v>12</v>
      </c>
      <c r="O317" s="42" t="s">
        <v>12</v>
      </c>
      <c r="P317" s="42" t="s">
        <v>12</v>
      </c>
      <c r="Q317" s="42" t="s">
        <v>12</v>
      </c>
      <c r="R317" s="45" t="s">
        <v>546</v>
      </c>
      <c r="S317" s="46" t="s">
        <v>68</v>
      </c>
    </row>
    <row r="318" spans="1:19" ht="97.5" customHeight="1">
      <c r="A318" s="46" t="s">
        <v>12</v>
      </c>
      <c r="B318" s="46" t="s">
        <v>544</v>
      </c>
      <c r="C318" s="316" t="s">
        <v>12</v>
      </c>
      <c r="D318" s="90" t="str">
        <f t="shared" si="17"/>
        <v>TBC</v>
      </c>
      <c r="E318" s="40" t="s">
        <v>12</v>
      </c>
      <c r="F318" s="32" t="s">
        <v>841</v>
      </c>
      <c r="G318" s="41" t="s">
        <v>14</v>
      </c>
      <c r="H318" s="46" t="s">
        <v>70</v>
      </c>
      <c r="I318" s="43" t="s">
        <v>12</v>
      </c>
      <c r="J318" s="47" t="s">
        <v>61</v>
      </c>
      <c r="K318" s="43" t="s">
        <v>62</v>
      </c>
      <c r="L318" s="41" t="s">
        <v>12</v>
      </c>
      <c r="M318" s="41" t="s">
        <v>0</v>
      </c>
      <c r="N318" s="43" t="s">
        <v>12</v>
      </c>
      <c r="O318" s="42" t="s">
        <v>12</v>
      </c>
      <c r="P318" s="41" t="s">
        <v>12</v>
      </c>
      <c r="Q318" s="41" t="s">
        <v>12</v>
      </c>
      <c r="R318" s="45" t="s">
        <v>842</v>
      </c>
      <c r="S318" s="46" t="s">
        <v>68</v>
      </c>
    </row>
    <row r="319" spans="1:19" ht="97.5" customHeight="1">
      <c r="A319" s="46" t="s">
        <v>12</v>
      </c>
      <c r="B319" s="46" t="s">
        <v>544</v>
      </c>
      <c r="C319" s="316" t="s">
        <v>12</v>
      </c>
      <c r="D319" s="90" t="str">
        <f t="shared" si="17"/>
        <v>TBC</v>
      </c>
      <c r="E319" s="40" t="s">
        <v>12</v>
      </c>
      <c r="F319" s="32" t="s">
        <v>843</v>
      </c>
      <c r="G319" s="42" t="s">
        <v>14</v>
      </c>
      <c r="H319" s="43" t="s">
        <v>794</v>
      </c>
      <c r="I319" s="43" t="s">
        <v>12</v>
      </c>
      <c r="J319" s="44" t="s">
        <v>61</v>
      </c>
      <c r="K319" s="43" t="s">
        <v>62</v>
      </c>
      <c r="L319" s="41" t="s">
        <v>12</v>
      </c>
      <c r="M319" s="41" t="s">
        <v>90</v>
      </c>
      <c r="N319" s="43" t="s">
        <v>12</v>
      </c>
      <c r="O319" s="42" t="s">
        <v>12</v>
      </c>
      <c r="P319" s="41" t="s">
        <v>12</v>
      </c>
      <c r="Q319" s="41" t="s">
        <v>12</v>
      </c>
      <c r="R319" s="48" t="s">
        <v>546</v>
      </c>
      <c r="S319" s="46" t="s">
        <v>68</v>
      </c>
    </row>
    <row r="320" spans="1:19" ht="97.5" customHeight="1">
      <c r="A320" s="46" t="s">
        <v>12</v>
      </c>
      <c r="B320" s="46" t="s">
        <v>544</v>
      </c>
      <c r="C320" s="317" t="s">
        <v>12</v>
      </c>
      <c r="D320" s="90" t="str">
        <f t="shared" si="17"/>
        <v>TBC</v>
      </c>
      <c r="E320" s="62" t="s">
        <v>12</v>
      </c>
      <c r="F320" s="36" t="s">
        <v>844</v>
      </c>
      <c r="G320" s="42" t="s">
        <v>14</v>
      </c>
      <c r="H320" s="46" t="s">
        <v>126</v>
      </c>
      <c r="I320" s="42" t="s">
        <v>12</v>
      </c>
      <c r="J320" s="44" t="s">
        <v>61</v>
      </c>
      <c r="K320" s="43" t="s">
        <v>62</v>
      </c>
      <c r="L320" s="44" t="s">
        <v>12</v>
      </c>
      <c r="M320" s="42" t="s">
        <v>64</v>
      </c>
      <c r="N320" s="41" t="s">
        <v>12</v>
      </c>
      <c r="O320" s="41" t="s">
        <v>12</v>
      </c>
      <c r="P320" s="41" t="s">
        <v>12</v>
      </c>
      <c r="Q320" s="41" t="s">
        <v>12</v>
      </c>
      <c r="R320" s="45" t="s">
        <v>845</v>
      </c>
      <c r="S320" s="43" t="s">
        <v>68</v>
      </c>
    </row>
    <row r="321" spans="1:20" ht="97.5" customHeight="1">
      <c r="A321" s="46" t="s">
        <v>12</v>
      </c>
      <c r="B321" s="46" t="s">
        <v>544</v>
      </c>
      <c r="C321" s="317" t="s">
        <v>12</v>
      </c>
      <c r="D321" s="90" t="str">
        <f t="shared" si="17"/>
        <v>TBC</v>
      </c>
      <c r="E321" s="62" t="s">
        <v>12</v>
      </c>
      <c r="F321" s="36" t="s">
        <v>846</v>
      </c>
      <c r="G321" s="42" t="s">
        <v>14</v>
      </c>
      <c r="H321" s="46" t="s">
        <v>794</v>
      </c>
      <c r="I321" s="43" t="s">
        <v>12</v>
      </c>
      <c r="J321" s="47" t="s">
        <v>61</v>
      </c>
      <c r="K321" s="43" t="s">
        <v>62</v>
      </c>
      <c r="L321" s="41" t="s">
        <v>12</v>
      </c>
      <c r="M321" s="46" t="s">
        <v>121</v>
      </c>
      <c r="N321" s="41" t="s">
        <v>12</v>
      </c>
      <c r="O321" s="41" t="s">
        <v>12</v>
      </c>
      <c r="P321" s="41" t="s">
        <v>12</v>
      </c>
      <c r="Q321" s="41" t="s">
        <v>12</v>
      </c>
      <c r="R321" s="45" t="s">
        <v>847</v>
      </c>
      <c r="S321" s="43" t="s">
        <v>68</v>
      </c>
    </row>
    <row r="322" spans="1:20" ht="96" customHeight="1">
      <c r="A322" s="46" t="s">
        <v>12</v>
      </c>
      <c r="B322" s="46" t="s">
        <v>531</v>
      </c>
      <c r="C322" s="317" t="s">
        <v>12</v>
      </c>
      <c r="D322" s="90" t="str">
        <f>IF(ISTEXT(L322),L322,L322+C322)</f>
        <v>Suspended</v>
      </c>
      <c r="E322" s="59" t="s">
        <v>848</v>
      </c>
      <c r="F322" s="184" t="s">
        <v>1884</v>
      </c>
      <c r="G322" s="46" t="s">
        <v>37</v>
      </c>
      <c r="H322" s="91" t="s">
        <v>667</v>
      </c>
      <c r="I322" s="43" t="s">
        <v>12</v>
      </c>
      <c r="J322" s="44" t="s">
        <v>94</v>
      </c>
      <c r="K322" s="43" t="s">
        <v>62</v>
      </c>
      <c r="L322" s="41" t="s">
        <v>848</v>
      </c>
      <c r="M322" s="43" t="s">
        <v>481</v>
      </c>
      <c r="N322" s="43" t="s">
        <v>848</v>
      </c>
      <c r="O322" s="43" t="s">
        <v>848</v>
      </c>
      <c r="P322" s="41" t="s">
        <v>848</v>
      </c>
      <c r="Q322" s="41" t="s">
        <v>848</v>
      </c>
      <c r="R322" s="45" t="s">
        <v>864</v>
      </c>
      <c r="S322" s="46" t="s">
        <v>68</v>
      </c>
    </row>
    <row r="323" spans="1:20" ht="96" customHeight="1">
      <c r="A323" s="46" t="s">
        <v>12</v>
      </c>
      <c r="B323" s="46" t="s">
        <v>544</v>
      </c>
      <c r="C323" s="317" t="s">
        <v>12</v>
      </c>
      <c r="D323" s="90" t="str">
        <f>IF(ISTEXT(L323),L323,L323+C323)</f>
        <v>Suspended</v>
      </c>
      <c r="E323" s="59" t="s">
        <v>848</v>
      </c>
      <c r="F323" s="32" t="s">
        <v>795</v>
      </c>
      <c r="G323" s="46" t="s">
        <v>26</v>
      </c>
      <c r="H323" s="43" t="s">
        <v>1862</v>
      </c>
      <c r="I323" s="46" t="s">
        <v>848</v>
      </c>
      <c r="J323" s="47" t="s">
        <v>61</v>
      </c>
      <c r="K323" s="43" t="s">
        <v>62</v>
      </c>
      <c r="L323" s="43" t="s">
        <v>848</v>
      </c>
      <c r="M323" s="43" t="s">
        <v>106</v>
      </c>
      <c r="N323" s="41" t="s">
        <v>848</v>
      </c>
      <c r="O323" s="41" t="s">
        <v>848</v>
      </c>
      <c r="P323" s="41" t="s">
        <v>848</v>
      </c>
      <c r="Q323" s="41" t="s">
        <v>848</v>
      </c>
      <c r="R323" s="45" t="s">
        <v>2102</v>
      </c>
      <c r="S323" s="46" t="s">
        <v>68</v>
      </c>
    </row>
    <row r="324" spans="1:20" ht="96" customHeight="1">
      <c r="A324" s="46" t="s">
        <v>12</v>
      </c>
      <c r="B324" s="46" t="s">
        <v>531</v>
      </c>
      <c r="C324" s="317" t="s">
        <v>12</v>
      </c>
      <c r="D324" s="90" t="str">
        <f t="shared" ref="D324" si="18">IF(ISTEXT(L324),L324,L324+C324)</f>
        <v>Suspended</v>
      </c>
      <c r="E324" s="59" t="s">
        <v>848</v>
      </c>
      <c r="F324" s="32" t="s">
        <v>2135</v>
      </c>
      <c r="G324" s="46" t="s">
        <v>26</v>
      </c>
      <c r="H324" s="43" t="s">
        <v>174</v>
      </c>
      <c r="I324" s="46" t="s">
        <v>848</v>
      </c>
      <c r="J324" s="47" t="s">
        <v>61</v>
      </c>
      <c r="K324" s="43" t="s">
        <v>62</v>
      </c>
      <c r="L324" s="43" t="s">
        <v>848</v>
      </c>
      <c r="M324" s="43" t="s">
        <v>848</v>
      </c>
      <c r="N324" s="41" t="s">
        <v>848</v>
      </c>
      <c r="O324" s="41" t="s">
        <v>848</v>
      </c>
      <c r="P324" s="41" t="s">
        <v>848</v>
      </c>
      <c r="Q324" s="41" t="s">
        <v>848</v>
      </c>
      <c r="R324" s="45" t="s">
        <v>2214</v>
      </c>
      <c r="S324" s="46" t="s">
        <v>68</v>
      </c>
    </row>
    <row r="325" spans="1:20" ht="96" customHeight="1">
      <c r="A325" s="46" t="s">
        <v>12</v>
      </c>
      <c r="B325" s="46" t="s">
        <v>544</v>
      </c>
      <c r="C325" s="317" t="s">
        <v>12</v>
      </c>
      <c r="D325" s="90" t="str">
        <f t="shared" si="17"/>
        <v>Suspended</v>
      </c>
      <c r="E325" s="59" t="s">
        <v>848</v>
      </c>
      <c r="F325" s="32" t="s">
        <v>793</v>
      </c>
      <c r="G325" s="46" t="s">
        <v>14</v>
      </c>
      <c r="H325" s="43" t="s">
        <v>794</v>
      </c>
      <c r="I325" s="43" t="s">
        <v>848</v>
      </c>
      <c r="J325" s="44" t="s">
        <v>61</v>
      </c>
      <c r="K325" s="43" t="s">
        <v>62</v>
      </c>
      <c r="L325" s="41" t="s">
        <v>848</v>
      </c>
      <c r="M325" s="43" t="s">
        <v>90</v>
      </c>
      <c r="N325" s="41" t="s">
        <v>848</v>
      </c>
      <c r="O325" s="41" t="s">
        <v>848</v>
      </c>
      <c r="P325" s="41" t="s">
        <v>848</v>
      </c>
      <c r="Q325" s="41" t="s">
        <v>848</v>
      </c>
      <c r="R325" s="45" t="s">
        <v>1860</v>
      </c>
      <c r="S325" s="46" t="s">
        <v>68</v>
      </c>
    </row>
    <row r="326" spans="1:20" ht="97.5" customHeight="1">
      <c r="A326" s="46" t="s">
        <v>12</v>
      </c>
      <c r="B326" s="46" t="s">
        <v>544</v>
      </c>
      <c r="C326" s="317" t="s">
        <v>12</v>
      </c>
      <c r="D326" s="90" t="str">
        <f t="shared" si="17"/>
        <v>Suspended</v>
      </c>
      <c r="E326" s="59" t="s">
        <v>848</v>
      </c>
      <c r="F326" s="36" t="s">
        <v>849</v>
      </c>
      <c r="G326" s="42" t="s">
        <v>33</v>
      </c>
      <c r="H326" s="46" t="s">
        <v>811</v>
      </c>
      <c r="I326" s="43" t="s">
        <v>848</v>
      </c>
      <c r="J326" s="47" t="s">
        <v>61</v>
      </c>
      <c r="K326" s="43" t="s">
        <v>62</v>
      </c>
      <c r="L326" s="41" t="s">
        <v>848</v>
      </c>
      <c r="M326" s="46" t="s">
        <v>848</v>
      </c>
      <c r="N326" s="41" t="s">
        <v>848</v>
      </c>
      <c r="O326" s="41" t="s">
        <v>848</v>
      </c>
      <c r="P326" s="41" t="s">
        <v>848</v>
      </c>
      <c r="Q326" s="41" t="s">
        <v>848</v>
      </c>
      <c r="R326" s="45" t="s">
        <v>1850</v>
      </c>
      <c r="S326" s="46" t="s">
        <v>68</v>
      </c>
    </row>
    <row r="327" spans="1:20" ht="108.75" customHeight="1">
      <c r="A327" s="46" t="s">
        <v>12</v>
      </c>
      <c r="B327" s="46" t="s">
        <v>544</v>
      </c>
      <c r="C327" s="317" t="s">
        <v>12</v>
      </c>
      <c r="D327" s="90" t="str">
        <f t="shared" si="17"/>
        <v>Suspended</v>
      </c>
      <c r="E327" s="59" t="s">
        <v>848</v>
      </c>
      <c r="F327" s="239" t="s">
        <v>2145</v>
      </c>
      <c r="G327" s="46" t="s">
        <v>14</v>
      </c>
      <c r="H327" s="43" t="s">
        <v>301</v>
      </c>
      <c r="I327" s="43" t="s">
        <v>848</v>
      </c>
      <c r="J327" s="44" t="s">
        <v>61</v>
      </c>
      <c r="K327" s="43" t="s">
        <v>62</v>
      </c>
      <c r="L327" s="41" t="s">
        <v>848</v>
      </c>
      <c r="M327" s="41" t="s">
        <v>184</v>
      </c>
      <c r="N327" s="41" t="s">
        <v>848</v>
      </c>
      <c r="O327" s="41" t="s">
        <v>848</v>
      </c>
      <c r="P327" s="41" t="s">
        <v>848</v>
      </c>
      <c r="Q327" s="41" t="s">
        <v>848</v>
      </c>
      <c r="R327" s="45" t="s">
        <v>851</v>
      </c>
      <c r="S327" s="46" t="s">
        <v>68</v>
      </c>
    </row>
    <row r="328" spans="1:20" ht="84" customHeight="1">
      <c r="A328" s="46" t="s">
        <v>12</v>
      </c>
      <c r="B328" s="46" t="s">
        <v>544</v>
      </c>
      <c r="C328" s="317" t="s">
        <v>12</v>
      </c>
      <c r="D328" s="90" t="str">
        <f t="shared" si="17"/>
        <v>Suspended</v>
      </c>
      <c r="E328" s="62" t="s">
        <v>848</v>
      </c>
      <c r="F328" s="32" t="s">
        <v>852</v>
      </c>
      <c r="G328" s="46" t="s">
        <v>28</v>
      </c>
      <c r="H328" s="43" t="s">
        <v>37</v>
      </c>
      <c r="I328" s="43" t="s">
        <v>848</v>
      </c>
      <c r="J328" s="43" t="s">
        <v>94</v>
      </c>
      <c r="K328" s="43" t="s">
        <v>95</v>
      </c>
      <c r="L328" s="41" t="s">
        <v>848</v>
      </c>
      <c r="M328" s="43" t="s">
        <v>626</v>
      </c>
      <c r="N328" s="41" t="s">
        <v>848</v>
      </c>
      <c r="O328" s="41" t="s">
        <v>848</v>
      </c>
      <c r="P328" s="41" t="s">
        <v>848</v>
      </c>
      <c r="Q328" s="41" t="s">
        <v>848</v>
      </c>
      <c r="R328" s="45" t="s">
        <v>1849</v>
      </c>
      <c r="S328" s="46" t="s">
        <v>68</v>
      </c>
    </row>
    <row r="329" spans="1:20" ht="97.5" customHeight="1">
      <c r="A329" s="46" t="s">
        <v>12</v>
      </c>
      <c r="B329" s="46" t="s">
        <v>544</v>
      </c>
      <c r="C329" s="317" t="s">
        <v>12</v>
      </c>
      <c r="D329" s="90" t="str">
        <f t="shared" si="17"/>
        <v>Suspended</v>
      </c>
      <c r="E329" s="62" t="s">
        <v>848</v>
      </c>
      <c r="F329" s="36" t="s">
        <v>853</v>
      </c>
      <c r="G329" s="42" t="s">
        <v>26</v>
      </c>
      <c r="H329" s="46" t="s">
        <v>174</v>
      </c>
      <c r="I329" s="43" t="s">
        <v>854</v>
      </c>
      <c r="J329" s="47" t="s">
        <v>61</v>
      </c>
      <c r="K329" s="43" t="s">
        <v>62</v>
      </c>
      <c r="L329" s="44" t="s">
        <v>848</v>
      </c>
      <c r="M329" s="64" t="s">
        <v>230</v>
      </c>
      <c r="N329" s="41" t="s">
        <v>848</v>
      </c>
      <c r="O329" s="43" t="s">
        <v>848</v>
      </c>
      <c r="P329" s="41" t="s">
        <v>848</v>
      </c>
      <c r="Q329" s="41" t="s">
        <v>848</v>
      </c>
      <c r="R329" s="45" t="s">
        <v>855</v>
      </c>
      <c r="S329" s="43" t="s">
        <v>68</v>
      </c>
    </row>
    <row r="330" spans="1:20" ht="104.25" customHeight="1">
      <c r="A330" s="46" t="s">
        <v>12</v>
      </c>
      <c r="B330" s="46" t="s">
        <v>544</v>
      </c>
      <c r="C330" s="317" t="s">
        <v>12</v>
      </c>
      <c r="D330" s="90" t="str">
        <f t="shared" si="17"/>
        <v>Suspended</v>
      </c>
      <c r="E330" s="62" t="s">
        <v>848</v>
      </c>
      <c r="F330" s="32" t="s">
        <v>856</v>
      </c>
      <c r="G330" s="42" t="s">
        <v>14</v>
      </c>
      <c r="H330" s="46" t="s">
        <v>183</v>
      </c>
      <c r="I330" s="43" t="s">
        <v>848</v>
      </c>
      <c r="J330" s="44" t="s">
        <v>61</v>
      </c>
      <c r="K330" s="43" t="s">
        <v>62</v>
      </c>
      <c r="L330" s="41" t="s">
        <v>848</v>
      </c>
      <c r="M330" s="41" t="s">
        <v>184</v>
      </c>
      <c r="N330" s="41" t="s">
        <v>848</v>
      </c>
      <c r="O330" s="41" t="s">
        <v>848</v>
      </c>
      <c r="P330" s="41" t="s">
        <v>848</v>
      </c>
      <c r="Q330" s="41" t="s">
        <v>848</v>
      </c>
      <c r="R330" s="45" t="s">
        <v>857</v>
      </c>
      <c r="S330" s="46" t="s">
        <v>68</v>
      </c>
      <c r="T330" s="212"/>
    </row>
    <row r="331" spans="1:20" ht="97.5" customHeight="1">
      <c r="A331" s="46" t="s">
        <v>12</v>
      </c>
      <c r="B331" s="46" t="s">
        <v>544</v>
      </c>
      <c r="C331" s="317" t="s">
        <v>12</v>
      </c>
      <c r="D331" s="90" t="str">
        <f t="shared" si="17"/>
        <v>Suspended</v>
      </c>
      <c r="E331" s="62" t="s">
        <v>848</v>
      </c>
      <c r="F331" s="32" t="s">
        <v>858</v>
      </c>
      <c r="G331" s="46" t="s">
        <v>14</v>
      </c>
      <c r="H331" s="43" t="s">
        <v>402</v>
      </c>
      <c r="I331" s="43" t="s">
        <v>848</v>
      </c>
      <c r="J331" s="44" t="s">
        <v>61</v>
      </c>
      <c r="K331" s="43" t="s">
        <v>62</v>
      </c>
      <c r="L331" s="41" t="s">
        <v>848</v>
      </c>
      <c r="M331" s="41" t="s">
        <v>90</v>
      </c>
      <c r="N331" s="41" t="s">
        <v>848</v>
      </c>
      <c r="O331" s="41" t="s">
        <v>848</v>
      </c>
      <c r="P331" s="41" t="s">
        <v>848</v>
      </c>
      <c r="Q331" s="41" t="s">
        <v>848</v>
      </c>
      <c r="R331" s="45" t="s">
        <v>859</v>
      </c>
      <c r="S331" s="46" t="s">
        <v>68</v>
      </c>
    </row>
    <row r="332" spans="1:20" ht="96" customHeight="1">
      <c r="A332" s="46" t="s">
        <v>12</v>
      </c>
      <c r="B332" s="46" t="s">
        <v>544</v>
      </c>
      <c r="C332" s="317" t="s">
        <v>12</v>
      </c>
      <c r="D332" s="40" t="str">
        <f t="shared" si="17"/>
        <v>Suspended</v>
      </c>
      <c r="E332" s="62" t="s">
        <v>848</v>
      </c>
      <c r="F332" s="36" t="s">
        <v>860</v>
      </c>
      <c r="G332" s="42" t="s">
        <v>21</v>
      </c>
      <c r="H332" s="46" t="s">
        <v>294</v>
      </c>
      <c r="I332" s="42" t="s">
        <v>848</v>
      </c>
      <c r="J332" s="47" t="s">
        <v>94</v>
      </c>
      <c r="K332" s="43" t="s">
        <v>861</v>
      </c>
      <c r="L332" s="44" t="s">
        <v>848</v>
      </c>
      <c r="M332" s="43" t="s">
        <v>121</v>
      </c>
      <c r="N332" s="41" t="s">
        <v>848</v>
      </c>
      <c r="O332" s="43" t="s">
        <v>848</v>
      </c>
      <c r="P332" s="51" t="s">
        <v>848</v>
      </c>
      <c r="Q332" s="41" t="s">
        <v>848</v>
      </c>
      <c r="R332" s="45" t="s">
        <v>862</v>
      </c>
      <c r="S332" s="43" t="s">
        <v>68</v>
      </c>
    </row>
    <row r="333" spans="1:20" ht="96" customHeight="1">
      <c r="A333" s="40" t="s">
        <v>12</v>
      </c>
      <c r="B333" s="46" t="s">
        <v>544</v>
      </c>
      <c r="C333" s="316" t="s">
        <v>12</v>
      </c>
      <c r="D333" s="59" t="str">
        <f t="shared" si="17"/>
        <v>Suspended</v>
      </c>
      <c r="E333" s="40" t="s">
        <v>848</v>
      </c>
      <c r="F333" s="32" t="s">
        <v>863</v>
      </c>
      <c r="G333" s="46" t="s">
        <v>14</v>
      </c>
      <c r="H333" s="46" t="s">
        <v>126</v>
      </c>
      <c r="I333" s="43" t="s">
        <v>848</v>
      </c>
      <c r="J333" s="43" t="s">
        <v>61</v>
      </c>
      <c r="K333" s="43" t="s">
        <v>62</v>
      </c>
      <c r="L333" s="44" t="s">
        <v>848</v>
      </c>
      <c r="M333" s="43" t="s">
        <v>848</v>
      </c>
      <c r="N333" s="41" t="s">
        <v>848</v>
      </c>
      <c r="O333" s="41" t="s">
        <v>848</v>
      </c>
      <c r="P333" s="41" t="s">
        <v>848</v>
      </c>
      <c r="Q333" s="41" t="s">
        <v>848</v>
      </c>
      <c r="R333" s="45" t="s">
        <v>864</v>
      </c>
      <c r="S333" s="46" t="s">
        <v>68</v>
      </c>
    </row>
    <row r="334" spans="1:20" ht="96" customHeight="1">
      <c r="A334" s="40" t="s">
        <v>12</v>
      </c>
      <c r="B334" s="46" t="s">
        <v>544</v>
      </c>
      <c r="C334" s="316" t="s">
        <v>12</v>
      </c>
      <c r="D334" s="59" t="str">
        <f t="shared" si="17"/>
        <v>Suspended</v>
      </c>
      <c r="E334" s="40" t="s">
        <v>848</v>
      </c>
      <c r="F334" s="36" t="s">
        <v>865</v>
      </c>
      <c r="G334" s="42" t="s">
        <v>14</v>
      </c>
      <c r="H334" s="46" t="s">
        <v>246</v>
      </c>
      <c r="I334" s="43" t="s">
        <v>848</v>
      </c>
      <c r="J334" s="47" t="s">
        <v>61</v>
      </c>
      <c r="K334" s="43" t="s">
        <v>62</v>
      </c>
      <c r="L334" s="44" t="s">
        <v>848</v>
      </c>
      <c r="M334" s="43" t="s">
        <v>848</v>
      </c>
      <c r="N334" s="41" t="s">
        <v>848</v>
      </c>
      <c r="O334" s="41" t="s">
        <v>848</v>
      </c>
      <c r="P334" s="41" t="s">
        <v>848</v>
      </c>
      <c r="Q334" s="41" t="s">
        <v>848</v>
      </c>
      <c r="R334" s="45" t="s">
        <v>866</v>
      </c>
      <c r="S334" s="43" t="s">
        <v>68</v>
      </c>
    </row>
    <row r="335" spans="1:20" ht="92.25" customHeight="1">
      <c r="A335" s="46" t="s">
        <v>12</v>
      </c>
      <c r="B335" s="46" t="s">
        <v>544</v>
      </c>
      <c r="C335" s="317" t="s">
        <v>12</v>
      </c>
      <c r="D335" s="59" t="str">
        <f t="shared" si="17"/>
        <v>Suspended</v>
      </c>
      <c r="E335" s="40" t="s">
        <v>848</v>
      </c>
      <c r="F335" s="32" t="s">
        <v>867</v>
      </c>
      <c r="G335" s="46" t="s">
        <v>14</v>
      </c>
      <c r="H335" s="62" t="s">
        <v>868</v>
      </c>
      <c r="I335" s="43" t="s">
        <v>848</v>
      </c>
      <c r="J335" s="44" t="s">
        <v>61</v>
      </c>
      <c r="K335" s="43" t="s">
        <v>62</v>
      </c>
      <c r="L335" s="41" t="s">
        <v>848</v>
      </c>
      <c r="M335" s="41" t="s">
        <v>64</v>
      </c>
      <c r="N335" s="41" t="s">
        <v>848</v>
      </c>
      <c r="O335" s="41" t="s">
        <v>848</v>
      </c>
      <c r="P335" s="41" t="s">
        <v>848</v>
      </c>
      <c r="Q335" s="41" t="s">
        <v>848</v>
      </c>
      <c r="R335" s="45" t="s">
        <v>869</v>
      </c>
      <c r="S335" s="46" t="s">
        <v>68</v>
      </c>
    </row>
    <row r="336" spans="1:20" ht="100.5" customHeight="1">
      <c r="A336" s="46" t="s">
        <v>12</v>
      </c>
      <c r="B336" s="46" t="s">
        <v>544</v>
      </c>
      <c r="C336" s="316" t="s">
        <v>12</v>
      </c>
      <c r="D336" s="59" t="str">
        <f t="shared" si="17"/>
        <v>Suspended</v>
      </c>
      <c r="E336" s="40" t="s">
        <v>848</v>
      </c>
      <c r="F336" s="32" t="s">
        <v>870</v>
      </c>
      <c r="G336" s="41" t="s">
        <v>14</v>
      </c>
      <c r="H336" s="46" t="s">
        <v>70</v>
      </c>
      <c r="I336" s="43" t="s">
        <v>848</v>
      </c>
      <c r="J336" s="47" t="s">
        <v>61</v>
      </c>
      <c r="K336" s="43" t="s">
        <v>62</v>
      </c>
      <c r="L336" s="41" t="s">
        <v>848</v>
      </c>
      <c r="M336" s="43" t="s">
        <v>848</v>
      </c>
      <c r="N336" s="41" t="s">
        <v>848</v>
      </c>
      <c r="O336" s="41" t="s">
        <v>848</v>
      </c>
      <c r="P336" s="41" t="s">
        <v>848</v>
      </c>
      <c r="Q336" s="41" t="s">
        <v>848</v>
      </c>
      <c r="R336" s="45" t="s">
        <v>871</v>
      </c>
      <c r="S336" s="46" t="s">
        <v>68</v>
      </c>
    </row>
    <row r="337" spans="1:20" ht="79.349999999999994" customHeight="1">
      <c r="A337" s="62" t="s">
        <v>12</v>
      </c>
      <c r="B337" s="43" t="s">
        <v>544</v>
      </c>
      <c r="C337" s="317" t="s">
        <v>12</v>
      </c>
      <c r="D337" s="40" t="str">
        <f t="shared" si="17"/>
        <v>Suspended</v>
      </c>
      <c r="E337" s="62" t="s">
        <v>848</v>
      </c>
      <c r="F337" s="36" t="s">
        <v>872</v>
      </c>
      <c r="G337" s="129" t="s">
        <v>18</v>
      </c>
      <c r="H337" s="46" t="s">
        <v>18</v>
      </c>
      <c r="I337" s="43" t="s">
        <v>848</v>
      </c>
      <c r="J337" s="47" t="s">
        <v>94</v>
      </c>
      <c r="K337" s="43" t="s">
        <v>674</v>
      </c>
      <c r="L337" s="41" t="s">
        <v>848</v>
      </c>
      <c r="M337" s="46" t="s">
        <v>121</v>
      </c>
      <c r="N337" s="41" t="s">
        <v>848</v>
      </c>
      <c r="O337" s="41" t="s">
        <v>848</v>
      </c>
      <c r="P337" s="41" t="s">
        <v>848</v>
      </c>
      <c r="Q337" s="41" t="s">
        <v>848</v>
      </c>
      <c r="R337" s="45" t="s">
        <v>873</v>
      </c>
      <c r="S337" s="43" t="s">
        <v>68</v>
      </c>
      <c r="T337" s="212"/>
    </row>
    <row r="338" spans="1:20" ht="84.75" customHeight="1">
      <c r="A338" s="46" t="s">
        <v>12</v>
      </c>
      <c r="B338" s="46" t="s">
        <v>544</v>
      </c>
      <c r="C338" s="317" t="s">
        <v>12</v>
      </c>
      <c r="D338" s="90" t="str">
        <f t="shared" si="17"/>
        <v>Suspended</v>
      </c>
      <c r="E338" s="62" t="s">
        <v>848</v>
      </c>
      <c r="F338" s="33" t="s">
        <v>874</v>
      </c>
      <c r="G338" s="46" t="s">
        <v>14</v>
      </c>
      <c r="H338" s="43" t="s">
        <v>726</v>
      </c>
      <c r="I338" s="43" t="s">
        <v>848</v>
      </c>
      <c r="J338" s="44" t="s">
        <v>61</v>
      </c>
      <c r="K338" s="43" t="s">
        <v>62</v>
      </c>
      <c r="L338" s="41" t="s">
        <v>848</v>
      </c>
      <c r="M338" s="43" t="s">
        <v>848</v>
      </c>
      <c r="N338" s="41" t="s">
        <v>848</v>
      </c>
      <c r="O338" s="41" t="s">
        <v>848</v>
      </c>
      <c r="P338" s="41" t="s">
        <v>848</v>
      </c>
      <c r="Q338" s="41" t="s">
        <v>848</v>
      </c>
      <c r="R338" s="48" t="s">
        <v>875</v>
      </c>
      <c r="S338" s="46" t="s">
        <v>68</v>
      </c>
    </row>
    <row r="339" spans="1:20" ht="102" customHeight="1">
      <c r="A339" s="46" t="s">
        <v>12</v>
      </c>
      <c r="B339" s="46" t="s">
        <v>544</v>
      </c>
      <c r="C339" s="317" t="s">
        <v>12</v>
      </c>
      <c r="D339" s="90" t="str">
        <f t="shared" si="17"/>
        <v>Suspended</v>
      </c>
      <c r="E339" s="62" t="s">
        <v>848</v>
      </c>
      <c r="F339" s="33" t="s">
        <v>876</v>
      </c>
      <c r="G339" s="46" t="s">
        <v>14</v>
      </c>
      <c r="H339" s="91" t="s">
        <v>34</v>
      </c>
      <c r="I339" s="43" t="s">
        <v>848</v>
      </c>
      <c r="J339" s="44" t="s">
        <v>61</v>
      </c>
      <c r="K339" s="43" t="s">
        <v>62</v>
      </c>
      <c r="L339" s="41" t="s">
        <v>848</v>
      </c>
      <c r="M339" s="43" t="s">
        <v>848</v>
      </c>
      <c r="N339" s="41" t="s">
        <v>848</v>
      </c>
      <c r="O339" s="41" t="s">
        <v>848</v>
      </c>
      <c r="P339" s="41" t="s">
        <v>848</v>
      </c>
      <c r="Q339" s="41" t="s">
        <v>848</v>
      </c>
      <c r="R339" s="45" t="s">
        <v>864</v>
      </c>
      <c r="S339" s="46" t="s">
        <v>68</v>
      </c>
    </row>
    <row r="340" spans="1:20" ht="108.75" customHeight="1">
      <c r="A340" s="46" t="s">
        <v>12</v>
      </c>
      <c r="B340" s="46" t="s">
        <v>544</v>
      </c>
      <c r="C340" s="317" t="s">
        <v>12</v>
      </c>
      <c r="D340" s="68" t="str">
        <f t="shared" si="17"/>
        <v>Suspended</v>
      </c>
      <c r="E340" s="62" t="s">
        <v>848</v>
      </c>
      <c r="F340" s="33" t="s">
        <v>877</v>
      </c>
      <c r="G340" s="46" t="s">
        <v>14</v>
      </c>
      <c r="H340" s="91" t="s">
        <v>794</v>
      </c>
      <c r="I340" s="43" t="s">
        <v>848</v>
      </c>
      <c r="J340" s="43" t="s">
        <v>61</v>
      </c>
      <c r="K340" s="43" t="s">
        <v>62</v>
      </c>
      <c r="L340" s="41" t="s">
        <v>848</v>
      </c>
      <c r="M340" s="42" t="s">
        <v>848</v>
      </c>
      <c r="N340" s="41" t="s">
        <v>848</v>
      </c>
      <c r="O340" s="41" t="s">
        <v>848</v>
      </c>
      <c r="P340" s="41" t="s">
        <v>848</v>
      </c>
      <c r="Q340" s="41" t="s">
        <v>848</v>
      </c>
      <c r="R340" s="45" t="s">
        <v>878</v>
      </c>
      <c r="S340" s="46" t="s">
        <v>68</v>
      </c>
    </row>
    <row r="341" spans="1:20" ht="88.5" customHeight="1">
      <c r="A341" s="46" t="s">
        <v>12</v>
      </c>
      <c r="B341" s="46" t="s">
        <v>544</v>
      </c>
      <c r="C341" s="314" t="s">
        <v>12</v>
      </c>
      <c r="D341" s="90" t="str">
        <f t="shared" ref="D341:D370" si="19">IF(ISTEXT(L341),L341,L341+C341)</f>
        <v>Suspended</v>
      </c>
      <c r="E341" s="59" t="s">
        <v>848</v>
      </c>
      <c r="F341" s="33" t="s">
        <v>879</v>
      </c>
      <c r="G341" s="42" t="s">
        <v>14</v>
      </c>
      <c r="H341" s="91" t="s">
        <v>158</v>
      </c>
      <c r="I341" s="43" t="s">
        <v>848</v>
      </c>
      <c r="J341" s="44" t="s">
        <v>61</v>
      </c>
      <c r="K341" s="43" t="s">
        <v>62</v>
      </c>
      <c r="L341" s="41" t="s">
        <v>848</v>
      </c>
      <c r="M341" s="35" t="s">
        <v>64</v>
      </c>
      <c r="N341" s="41" t="s">
        <v>848</v>
      </c>
      <c r="O341" s="41" t="s">
        <v>848</v>
      </c>
      <c r="P341" s="41" t="s">
        <v>848</v>
      </c>
      <c r="Q341" s="41" t="s">
        <v>848</v>
      </c>
      <c r="R341" s="45" t="s">
        <v>864</v>
      </c>
      <c r="S341" s="46" t="s">
        <v>68</v>
      </c>
    </row>
    <row r="342" spans="1:20" ht="116.25" customHeight="1">
      <c r="A342" s="46" t="s">
        <v>12</v>
      </c>
      <c r="B342" s="46" t="s">
        <v>544</v>
      </c>
      <c r="C342" s="314" t="s">
        <v>12</v>
      </c>
      <c r="D342" s="90" t="str">
        <f t="shared" si="19"/>
        <v>Suspended</v>
      </c>
      <c r="E342" s="59" t="s">
        <v>848</v>
      </c>
      <c r="F342" s="32" t="s">
        <v>880</v>
      </c>
      <c r="G342" s="158" t="s">
        <v>35</v>
      </c>
      <c r="H342" s="46" t="s">
        <v>250</v>
      </c>
      <c r="I342" s="43" t="s">
        <v>848</v>
      </c>
      <c r="J342" s="47" t="s">
        <v>94</v>
      </c>
      <c r="K342" s="43" t="s">
        <v>62</v>
      </c>
      <c r="L342" s="41" t="s">
        <v>848</v>
      </c>
      <c r="M342" s="41" t="s">
        <v>881</v>
      </c>
      <c r="N342" s="41" t="s">
        <v>848</v>
      </c>
      <c r="O342" s="41" t="s">
        <v>848</v>
      </c>
      <c r="P342" s="41" t="s">
        <v>848</v>
      </c>
      <c r="Q342" s="41" t="s">
        <v>848</v>
      </c>
      <c r="R342" s="48" t="s">
        <v>864</v>
      </c>
      <c r="S342" s="46" t="s">
        <v>68</v>
      </c>
    </row>
    <row r="343" spans="1:20" ht="133.5" customHeight="1">
      <c r="A343" s="46" t="s">
        <v>12</v>
      </c>
      <c r="B343" s="46" t="s">
        <v>544</v>
      </c>
      <c r="C343" s="317" t="s">
        <v>12</v>
      </c>
      <c r="D343" s="90" t="str">
        <f t="shared" si="19"/>
        <v>Suspended</v>
      </c>
      <c r="E343" s="40" t="s">
        <v>848</v>
      </c>
      <c r="F343" s="32" t="s">
        <v>882</v>
      </c>
      <c r="G343" s="42" t="s">
        <v>14</v>
      </c>
      <c r="H343" s="84" t="s">
        <v>80</v>
      </c>
      <c r="I343" s="46" t="s">
        <v>848</v>
      </c>
      <c r="J343" s="44" t="s">
        <v>61</v>
      </c>
      <c r="K343" s="43" t="s">
        <v>62</v>
      </c>
      <c r="L343" s="43" t="s">
        <v>848</v>
      </c>
      <c r="M343" s="41" t="s">
        <v>64</v>
      </c>
      <c r="N343" s="41" t="s">
        <v>848</v>
      </c>
      <c r="O343" s="41" t="s">
        <v>848</v>
      </c>
      <c r="P343" s="41" t="s">
        <v>848</v>
      </c>
      <c r="Q343" s="41" t="s">
        <v>848</v>
      </c>
      <c r="R343" s="45" t="s">
        <v>883</v>
      </c>
      <c r="S343" s="46" t="s">
        <v>68</v>
      </c>
    </row>
    <row r="344" spans="1:20" ht="97.5" customHeight="1">
      <c r="A344" s="46" t="s">
        <v>12</v>
      </c>
      <c r="B344" s="43" t="s">
        <v>544</v>
      </c>
      <c r="C344" s="317" t="s">
        <v>12</v>
      </c>
      <c r="D344" s="40" t="str">
        <f t="shared" si="19"/>
        <v>Suspended</v>
      </c>
      <c r="E344" s="62" t="s">
        <v>848</v>
      </c>
      <c r="F344" s="36" t="s">
        <v>884</v>
      </c>
      <c r="G344" s="42" t="s">
        <v>14</v>
      </c>
      <c r="H344" s="46" t="s">
        <v>195</v>
      </c>
      <c r="I344" s="43" t="s">
        <v>848</v>
      </c>
      <c r="J344" s="44" t="s">
        <v>61</v>
      </c>
      <c r="K344" s="43" t="s">
        <v>62</v>
      </c>
      <c r="L344" s="41" t="s">
        <v>848</v>
      </c>
      <c r="M344" s="42" t="s">
        <v>848</v>
      </c>
      <c r="N344" s="41" t="s">
        <v>848</v>
      </c>
      <c r="O344" s="41" t="s">
        <v>848</v>
      </c>
      <c r="P344" s="51" t="s">
        <v>848</v>
      </c>
      <c r="Q344" s="41" t="s">
        <v>848</v>
      </c>
      <c r="R344" s="45" t="s">
        <v>885</v>
      </c>
      <c r="S344" s="43" t="s">
        <v>68</v>
      </c>
    </row>
    <row r="345" spans="1:20" ht="92.25" customHeight="1">
      <c r="A345" s="46" t="s">
        <v>12</v>
      </c>
      <c r="B345" s="46" t="s">
        <v>544</v>
      </c>
      <c r="C345" s="316" t="s">
        <v>12</v>
      </c>
      <c r="D345" s="40" t="str">
        <f t="shared" si="19"/>
        <v>Suspended</v>
      </c>
      <c r="E345" s="40" t="s">
        <v>848</v>
      </c>
      <c r="F345" s="184" t="s">
        <v>886</v>
      </c>
      <c r="G345" s="46" t="s">
        <v>14</v>
      </c>
      <c r="H345" s="43" t="s">
        <v>126</v>
      </c>
      <c r="I345" s="43" t="s">
        <v>848</v>
      </c>
      <c r="J345" s="44" t="s">
        <v>61</v>
      </c>
      <c r="K345" s="43" t="s">
        <v>62</v>
      </c>
      <c r="L345" s="41" t="s">
        <v>848</v>
      </c>
      <c r="M345" s="43" t="s">
        <v>848</v>
      </c>
      <c r="N345" s="41" t="s">
        <v>848</v>
      </c>
      <c r="O345" s="41" t="s">
        <v>848</v>
      </c>
      <c r="P345" s="51" t="s">
        <v>848</v>
      </c>
      <c r="Q345" s="41" t="s">
        <v>848</v>
      </c>
      <c r="R345" s="45" t="s">
        <v>885</v>
      </c>
      <c r="S345" s="46" t="s">
        <v>68</v>
      </c>
    </row>
    <row r="346" spans="1:20" ht="84.75" customHeight="1">
      <c r="A346" s="46" t="s">
        <v>12</v>
      </c>
      <c r="B346" s="46" t="s">
        <v>544</v>
      </c>
      <c r="C346" s="316" t="s">
        <v>12</v>
      </c>
      <c r="D346" s="40" t="str">
        <f t="shared" si="19"/>
        <v>Suspended</v>
      </c>
      <c r="E346" s="40" t="s">
        <v>848</v>
      </c>
      <c r="F346" s="36" t="s">
        <v>887</v>
      </c>
      <c r="G346" s="42" t="s">
        <v>15</v>
      </c>
      <c r="H346" s="43" t="s">
        <v>717</v>
      </c>
      <c r="I346" s="46" t="s">
        <v>848</v>
      </c>
      <c r="J346" s="43" t="s">
        <v>94</v>
      </c>
      <c r="K346" s="43" t="s">
        <v>62</v>
      </c>
      <c r="L346" s="43" t="s">
        <v>848</v>
      </c>
      <c r="M346" s="41" t="s">
        <v>90</v>
      </c>
      <c r="N346" s="42" t="s">
        <v>848</v>
      </c>
      <c r="O346" s="42" t="s">
        <v>848</v>
      </c>
      <c r="P346" s="42" t="s">
        <v>848</v>
      </c>
      <c r="Q346" s="42" t="s">
        <v>848</v>
      </c>
      <c r="R346" s="45" t="s">
        <v>888</v>
      </c>
      <c r="S346" s="46" t="s">
        <v>68</v>
      </c>
    </row>
    <row r="347" spans="1:20" ht="98.25" customHeight="1">
      <c r="A347" s="46" t="s">
        <v>12</v>
      </c>
      <c r="B347" s="46" t="s">
        <v>544</v>
      </c>
      <c r="C347" s="316" t="s">
        <v>12</v>
      </c>
      <c r="D347" s="40" t="str">
        <f t="shared" si="19"/>
        <v>Suspended</v>
      </c>
      <c r="E347" s="40" t="s">
        <v>848</v>
      </c>
      <c r="F347" s="37" t="s">
        <v>889</v>
      </c>
      <c r="G347" s="41" t="s">
        <v>14</v>
      </c>
      <c r="H347" s="46" t="s">
        <v>429</v>
      </c>
      <c r="I347" s="43" t="s">
        <v>848</v>
      </c>
      <c r="J347" s="44" t="s">
        <v>61</v>
      </c>
      <c r="K347" s="43" t="s">
        <v>62</v>
      </c>
      <c r="L347" s="41" t="s">
        <v>848</v>
      </c>
      <c r="M347" s="42" t="s">
        <v>848</v>
      </c>
      <c r="N347" s="41" t="s">
        <v>848</v>
      </c>
      <c r="O347" s="41" t="s">
        <v>848</v>
      </c>
      <c r="P347" s="51" t="s">
        <v>848</v>
      </c>
      <c r="Q347" s="41" t="s">
        <v>848</v>
      </c>
      <c r="R347" s="45" t="s">
        <v>890</v>
      </c>
      <c r="S347" s="46" t="s">
        <v>68</v>
      </c>
    </row>
    <row r="348" spans="1:20" ht="102" customHeight="1">
      <c r="A348" s="46" t="s">
        <v>12</v>
      </c>
      <c r="B348" s="46" t="s">
        <v>544</v>
      </c>
      <c r="C348" s="317" t="s">
        <v>12</v>
      </c>
      <c r="D348" s="59" t="str">
        <f t="shared" si="19"/>
        <v>Suspended</v>
      </c>
      <c r="E348" s="40" t="s">
        <v>848</v>
      </c>
      <c r="F348" s="32" t="s">
        <v>891</v>
      </c>
      <c r="G348" s="46" t="s">
        <v>14</v>
      </c>
      <c r="H348" s="43" t="s">
        <v>126</v>
      </c>
      <c r="I348" s="43" t="s">
        <v>848</v>
      </c>
      <c r="J348" s="44" t="s">
        <v>61</v>
      </c>
      <c r="K348" s="43" t="s">
        <v>62</v>
      </c>
      <c r="L348" s="41" t="s">
        <v>848</v>
      </c>
      <c r="M348" s="41" t="s">
        <v>64</v>
      </c>
      <c r="N348" s="41" t="s">
        <v>848</v>
      </c>
      <c r="O348" s="41" t="s">
        <v>848</v>
      </c>
      <c r="P348" s="41" t="s">
        <v>848</v>
      </c>
      <c r="Q348" s="41" t="s">
        <v>848</v>
      </c>
      <c r="R348" s="45" t="s">
        <v>892</v>
      </c>
      <c r="S348" s="46" t="s">
        <v>68</v>
      </c>
    </row>
    <row r="349" spans="1:20" ht="87" customHeight="1">
      <c r="A349" s="56" t="s">
        <v>12</v>
      </c>
      <c r="B349" s="46" t="s">
        <v>544</v>
      </c>
      <c r="C349" s="314" t="s">
        <v>12</v>
      </c>
      <c r="D349" s="59" t="str">
        <f t="shared" si="19"/>
        <v>Suspended</v>
      </c>
      <c r="E349" s="62" t="s">
        <v>848</v>
      </c>
      <c r="F349" s="32" t="s">
        <v>893</v>
      </c>
      <c r="G349" s="42" t="s">
        <v>14</v>
      </c>
      <c r="H349" s="43" t="s">
        <v>85</v>
      </c>
      <c r="I349" s="43" t="s">
        <v>848</v>
      </c>
      <c r="J349" s="44" t="s">
        <v>61</v>
      </c>
      <c r="K349" s="43" t="s">
        <v>62</v>
      </c>
      <c r="L349" s="41" t="s">
        <v>848</v>
      </c>
      <c r="M349" s="41" t="s">
        <v>90</v>
      </c>
      <c r="N349" s="41" t="s">
        <v>848</v>
      </c>
      <c r="O349" s="41" t="s">
        <v>848</v>
      </c>
      <c r="P349" s="41" t="s">
        <v>848</v>
      </c>
      <c r="Q349" s="41" t="s">
        <v>848</v>
      </c>
      <c r="R349" s="45" t="s">
        <v>894</v>
      </c>
      <c r="S349" s="46" t="s">
        <v>68</v>
      </c>
      <c r="T349" s="212"/>
    </row>
    <row r="350" spans="1:20" ht="96" customHeight="1">
      <c r="A350" s="56" t="s">
        <v>12</v>
      </c>
      <c r="B350" s="46" t="s">
        <v>531</v>
      </c>
      <c r="C350" s="314" t="s">
        <v>12</v>
      </c>
      <c r="D350" s="59" t="str">
        <f t="shared" si="19"/>
        <v>Suspended</v>
      </c>
      <c r="E350" s="62" t="s">
        <v>848</v>
      </c>
      <c r="F350" s="32" t="s">
        <v>895</v>
      </c>
      <c r="G350" s="43" t="s">
        <v>20</v>
      </c>
      <c r="H350" s="43" t="s">
        <v>708</v>
      </c>
      <c r="I350" s="43" t="s">
        <v>848</v>
      </c>
      <c r="J350" s="44" t="s">
        <v>61</v>
      </c>
      <c r="K350" s="43" t="s">
        <v>62</v>
      </c>
      <c r="L350" s="41" t="s">
        <v>848</v>
      </c>
      <c r="M350" s="43" t="s">
        <v>848</v>
      </c>
      <c r="N350" s="41" t="s">
        <v>848</v>
      </c>
      <c r="O350" s="41" t="s">
        <v>848</v>
      </c>
      <c r="P350" s="41" t="s">
        <v>848</v>
      </c>
      <c r="Q350" s="41" t="s">
        <v>848</v>
      </c>
      <c r="R350" s="45" t="s">
        <v>1848</v>
      </c>
      <c r="S350" s="46" t="s">
        <v>68</v>
      </c>
    </row>
    <row r="351" spans="1:20" ht="96" customHeight="1">
      <c r="A351" s="46" t="s">
        <v>12</v>
      </c>
      <c r="B351" s="46" t="s">
        <v>544</v>
      </c>
      <c r="C351" s="311" t="s">
        <v>12</v>
      </c>
      <c r="D351" s="40" t="str">
        <f t="shared" si="19"/>
        <v>Suspended</v>
      </c>
      <c r="E351" s="151" t="s">
        <v>848</v>
      </c>
      <c r="F351" s="184" t="s">
        <v>896</v>
      </c>
      <c r="G351" s="46" t="s">
        <v>26</v>
      </c>
      <c r="H351" s="43" t="s">
        <v>334</v>
      </c>
      <c r="I351" s="43" t="s">
        <v>848</v>
      </c>
      <c r="J351" s="44" t="s">
        <v>649</v>
      </c>
      <c r="K351" s="43" t="s">
        <v>62</v>
      </c>
      <c r="L351" s="43" t="s">
        <v>848</v>
      </c>
      <c r="M351" s="43" t="s">
        <v>848</v>
      </c>
      <c r="N351" s="41" t="s">
        <v>848</v>
      </c>
      <c r="O351" s="41" t="s">
        <v>848</v>
      </c>
      <c r="P351" s="41" t="s">
        <v>848</v>
      </c>
      <c r="Q351" s="41" t="s">
        <v>848</v>
      </c>
      <c r="R351" s="45" t="s">
        <v>897</v>
      </c>
      <c r="S351" s="46" t="s">
        <v>68</v>
      </c>
    </row>
    <row r="352" spans="1:20" ht="96" customHeight="1">
      <c r="A352" s="46" t="s">
        <v>12</v>
      </c>
      <c r="B352" s="46" t="s">
        <v>544</v>
      </c>
      <c r="C352" s="317" t="s">
        <v>12</v>
      </c>
      <c r="D352" s="59" t="str">
        <f t="shared" si="19"/>
        <v>Suspended</v>
      </c>
      <c r="E352" s="62" t="s">
        <v>848</v>
      </c>
      <c r="F352" s="32" t="s">
        <v>898</v>
      </c>
      <c r="G352" s="46" t="s">
        <v>27</v>
      </c>
      <c r="H352" s="43" t="s">
        <v>899</v>
      </c>
      <c r="I352" s="43" t="s">
        <v>848</v>
      </c>
      <c r="J352" s="44" t="s">
        <v>34</v>
      </c>
      <c r="K352" s="43" t="s">
        <v>34</v>
      </c>
      <c r="L352" s="41" t="s">
        <v>848</v>
      </c>
      <c r="M352" s="42" t="s">
        <v>848</v>
      </c>
      <c r="N352" s="41" t="s">
        <v>848</v>
      </c>
      <c r="O352" s="41" t="s">
        <v>848</v>
      </c>
      <c r="P352" s="41" t="s">
        <v>848</v>
      </c>
      <c r="Q352" s="41" t="s">
        <v>848</v>
      </c>
      <c r="R352" s="45" t="s">
        <v>900</v>
      </c>
      <c r="S352" s="46" t="s">
        <v>68</v>
      </c>
    </row>
    <row r="353" spans="1:20" ht="96" customHeight="1">
      <c r="A353" s="46" t="s">
        <v>12</v>
      </c>
      <c r="B353" s="46" t="s">
        <v>544</v>
      </c>
      <c r="C353" s="317" t="s">
        <v>12</v>
      </c>
      <c r="D353" s="40" t="str">
        <f t="shared" si="19"/>
        <v>Suspended</v>
      </c>
      <c r="E353" s="40" t="s">
        <v>848</v>
      </c>
      <c r="F353" s="36" t="s">
        <v>901</v>
      </c>
      <c r="G353" s="42" t="s">
        <v>14</v>
      </c>
      <c r="H353" s="46" t="s">
        <v>126</v>
      </c>
      <c r="I353" s="42" t="s">
        <v>848</v>
      </c>
      <c r="J353" s="47" t="s">
        <v>61</v>
      </c>
      <c r="K353" s="43" t="s">
        <v>62</v>
      </c>
      <c r="L353" s="44" t="s">
        <v>848</v>
      </c>
      <c r="M353" s="42" t="s">
        <v>848</v>
      </c>
      <c r="N353" s="41" t="s">
        <v>848</v>
      </c>
      <c r="O353" s="41" t="s">
        <v>848</v>
      </c>
      <c r="P353" s="51" t="s">
        <v>848</v>
      </c>
      <c r="Q353" s="41" t="s">
        <v>848</v>
      </c>
      <c r="R353" s="45" t="s">
        <v>878</v>
      </c>
      <c r="S353" s="43" t="s">
        <v>68</v>
      </c>
    </row>
    <row r="354" spans="1:20" ht="134.25" customHeight="1">
      <c r="A354" s="46" t="s">
        <v>12</v>
      </c>
      <c r="B354" s="46" t="s">
        <v>544</v>
      </c>
      <c r="C354" s="311" t="s">
        <v>12</v>
      </c>
      <c r="D354" s="68" t="str">
        <f t="shared" si="19"/>
        <v>Suspended</v>
      </c>
      <c r="E354" s="40" t="s">
        <v>848</v>
      </c>
      <c r="F354" s="33" t="s">
        <v>902</v>
      </c>
      <c r="G354" s="46" t="s">
        <v>32</v>
      </c>
      <c r="H354" s="91" t="s">
        <v>187</v>
      </c>
      <c r="I354" s="43" t="s">
        <v>848</v>
      </c>
      <c r="J354" s="47" t="s">
        <v>61</v>
      </c>
      <c r="K354" s="43" t="s">
        <v>62</v>
      </c>
      <c r="L354" s="41" t="s">
        <v>848</v>
      </c>
      <c r="M354" s="43" t="s">
        <v>848</v>
      </c>
      <c r="N354" s="43" t="s">
        <v>848</v>
      </c>
      <c r="O354" s="43" t="s">
        <v>848</v>
      </c>
      <c r="P354" s="43" t="s">
        <v>848</v>
      </c>
      <c r="Q354" s="43" t="s">
        <v>848</v>
      </c>
      <c r="R354" s="48" t="s">
        <v>885</v>
      </c>
      <c r="S354" s="43" t="s">
        <v>68</v>
      </c>
    </row>
    <row r="355" spans="1:20" ht="100.5" customHeight="1">
      <c r="A355" s="330" t="s">
        <v>12</v>
      </c>
      <c r="B355" s="46" t="s">
        <v>544</v>
      </c>
      <c r="C355" s="316" t="s">
        <v>12</v>
      </c>
      <c r="D355" s="40" t="str">
        <f t="shared" si="19"/>
        <v>Suspended</v>
      </c>
      <c r="E355" s="65" t="s">
        <v>848</v>
      </c>
      <c r="F355" s="36" t="s">
        <v>903</v>
      </c>
      <c r="G355" s="46" t="s">
        <v>14</v>
      </c>
      <c r="H355" s="43" t="s">
        <v>126</v>
      </c>
      <c r="I355" s="43" t="s">
        <v>848</v>
      </c>
      <c r="J355" s="47" t="s">
        <v>34</v>
      </c>
      <c r="K355" s="43" t="s">
        <v>34</v>
      </c>
      <c r="L355" s="41" t="s">
        <v>848</v>
      </c>
      <c r="M355" s="43" t="s">
        <v>848</v>
      </c>
      <c r="N355" s="41" t="s">
        <v>848</v>
      </c>
      <c r="O355" s="41" t="s">
        <v>848</v>
      </c>
      <c r="P355" s="41" t="s">
        <v>848</v>
      </c>
      <c r="Q355" s="41" t="s">
        <v>848</v>
      </c>
      <c r="R355" s="48" t="s">
        <v>904</v>
      </c>
      <c r="S355" s="43" t="s">
        <v>68</v>
      </c>
    </row>
    <row r="356" spans="1:20" ht="86.25" customHeight="1">
      <c r="A356" s="46" t="s">
        <v>12</v>
      </c>
      <c r="B356" s="43" t="s">
        <v>544</v>
      </c>
      <c r="C356" s="317" t="s">
        <v>12</v>
      </c>
      <c r="D356" s="40" t="str">
        <f t="shared" si="19"/>
        <v>Suspended</v>
      </c>
      <c r="E356" s="62" t="s">
        <v>848</v>
      </c>
      <c r="F356" s="37" t="s">
        <v>905</v>
      </c>
      <c r="G356" s="46" t="s">
        <v>33</v>
      </c>
      <c r="H356" s="43" t="s">
        <v>0</v>
      </c>
      <c r="I356" s="43" t="s">
        <v>848</v>
      </c>
      <c r="J356" s="47" t="s">
        <v>34</v>
      </c>
      <c r="K356" s="43" t="s">
        <v>34</v>
      </c>
      <c r="L356" s="41" t="s">
        <v>848</v>
      </c>
      <c r="M356" s="43" t="s">
        <v>848</v>
      </c>
      <c r="N356" s="41" t="s">
        <v>848</v>
      </c>
      <c r="O356" s="41" t="s">
        <v>848</v>
      </c>
      <c r="P356" s="41" t="s">
        <v>848</v>
      </c>
      <c r="Q356" s="41" t="s">
        <v>848</v>
      </c>
      <c r="R356" s="45" t="s">
        <v>864</v>
      </c>
      <c r="S356" s="43" t="s">
        <v>124</v>
      </c>
    </row>
    <row r="357" spans="1:20" ht="92.25" customHeight="1">
      <c r="A357" s="46" t="s">
        <v>12</v>
      </c>
      <c r="B357" s="43" t="s">
        <v>544</v>
      </c>
      <c r="C357" s="317" t="s">
        <v>12</v>
      </c>
      <c r="D357" s="40" t="str">
        <f t="shared" si="19"/>
        <v>Suspended</v>
      </c>
      <c r="E357" s="62" t="s">
        <v>848</v>
      </c>
      <c r="F357" s="32" t="s">
        <v>906</v>
      </c>
      <c r="G357" s="46" t="s">
        <v>34</v>
      </c>
      <c r="H357" s="43" t="s">
        <v>34</v>
      </c>
      <c r="I357" s="43" t="s">
        <v>848</v>
      </c>
      <c r="J357" s="47" t="s">
        <v>34</v>
      </c>
      <c r="K357" s="43" t="s">
        <v>34</v>
      </c>
      <c r="L357" s="41" t="s">
        <v>848</v>
      </c>
      <c r="M357" s="43" t="s">
        <v>848</v>
      </c>
      <c r="N357" s="41" t="s">
        <v>848</v>
      </c>
      <c r="O357" s="41" t="s">
        <v>848</v>
      </c>
      <c r="P357" s="41" t="s">
        <v>848</v>
      </c>
      <c r="Q357" s="41" t="s">
        <v>848</v>
      </c>
      <c r="R357" s="45" t="s">
        <v>907</v>
      </c>
      <c r="S357" s="43" t="s">
        <v>68</v>
      </c>
    </row>
    <row r="358" spans="1:20" ht="118.5" customHeight="1">
      <c r="A358" s="46" t="s">
        <v>12</v>
      </c>
      <c r="B358" s="46" t="s">
        <v>544</v>
      </c>
      <c r="C358" s="314" t="s">
        <v>12</v>
      </c>
      <c r="D358" s="90" t="str">
        <f t="shared" si="19"/>
        <v>Suspended</v>
      </c>
      <c r="E358" s="63" t="s">
        <v>848</v>
      </c>
      <c r="F358" s="37" t="s">
        <v>908</v>
      </c>
      <c r="G358" s="46" t="s">
        <v>14</v>
      </c>
      <c r="H358" s="91" t="s">
        <v>76</v>
      </c>
      <c r="I358" s="43" t="s">
        <v>848</v>
      </c>
      <c r="J358" s="47" t="s">
        <v>34</v>
      </c>
      <c r="K358" s="43" t="s">
        <v>34</v>
      </c>
      <c r="L358" s="41" t="s">
        <v>848</v>
      </c>
      <c r="M358" s="43" t="s">
        <v>848</v>
      </c>
      <c r="N358" s="41" t="s">
        <v>848</v>
      </c>
      <c r="O358" s="41" t="s">
        <v>848</v>
      </c>
      <c r="P358" s="41" t="s">
        <v>848</v>
      </c>
      <c r="Q358" s="41" t="s">
        <v>848</v>
      </c>
      <c r="R358" s="48" t="s">
        <v>864</v>
      </c>
      <c r="S358" s="43" t="s">
        <v>68</v>
      </c>
    </row>
    <row r="359" spans="1:20" ht="107.25" customHeight="1">
      <c r="A359" s="46" t="s">
        <v>12</v>
      </c>
      <c r="B359" s="43" t="s">
        <v>544</v>
      </c>
      <c r="C359" s="316" t="s">
        <v>12</v>
      </c>
      <c r="D359" s="59" t="str">
        <f t="shared" si="19"/>
        <v>Suspended</v>
      </c>
      <c r="E359" s="40" t="s">
        <v>848</v>
      </c>
      <c r="F359" s="32" t="s">
        <v>909</v>
      </c>
      <c r="G359" s="46" t="s">
        <v>35</v>
      </c>
      <c r="H359" s="43" t="s">
        <v>520</v>
      </c>
      <c r="I359" s="43" t="s">
        <v>848</v>
      </c>
      <c r="J359" s="47" t="s">
        <v>34</v>
      </c>
      <c r="K359" s="43" t="s">
        <v>34</v>
      </c>
      <c r="L359" s="41" t="s">
        <v>848</v>
      </c>
      <c r="M359" s="43" t="s">
        <v>848</v>
      </c>
      <c r="N359" s="41" t="s">
        <v>848</v>
      </c>
      <c r="O359" s="41" t="s">
        <v>848</v>
      </c>
      <c r="P359" s="41" t="s">
        <v>848</v>
      </c>
      <c r="Q359" s="41" t="s">
        <v>848</v>
      </c>
      <c r="R359" s="45" t="s">
        <v>910</v>
      </c>
      <c r="S359" s="43" t="s">
        <v>68</v>
      </c>
    </row>
    <row r="360" spans="1:20" ht="122.25" customHeight="1">
      <c r="A360" s="46" t="s">
        <v>12</v>
      </c>
      <c r="B360" s="46" t="s">
        <v>544</v>
      </c>
      <c r="C360" s="317" t="s">
        <v>12</v>
      </c>
      <c r="D360" s="59" t="str">
        <f t="shared" si="19"/>
        <v>Suspended</v>
      </c>
      <c r="E360" s="187" t="s">
        <v>848</v>
      </c>
      <c r="F360" s="32" t="s">
        <v>911</v>
      </c>
      <c r="G360" s="46" t="s">
        <v>14</v>
      </c>
      <c r="H360" s="43" t="s">
        <v>126</v>
      </c>
      <c r="I360" s="43" t="s">
        <v>848</v>
      </c>
      <c r="J360" s="47" t="s">
        <v>34</v>
      </c>
      <c r="K360" s="43" t="s">
        <v>34</v>
      </c>
      <c r="L360" s="41" t="s">
        <v>848</v>
      </c>
      <c r="M360" s="43" t="s">
        <v>64</v>
      </c>
      <c r="N360" s="41" t="s">
        <v>848</v>
      </c>
      <c r="O360" s="41" t="s">
        <v>848</v>
      </c>
      <c r="P360" s="41" t="s">
        <v>848</v>
      </c>
      <c r="Q360" s="41" t="s">
        <v>848</v>
      </c>
      <c r="R360" s="48" t="s">
        <v>912</v>
      </c>
      <c r="S360" s="43" t="s">
        <v>68</v>
      </c>
    </row>
    <row r="361" spans="1:20" ht="99.75" customHeight="1">
      <c r="A361" s="46" t="s">
        <v>12</v>
      </c>
      <c r="B361" s="43" t="s">
        <v>544</v>
      </c>
      <c r="C361" s="317" t="s">
        <v>12</v>
      </c>
      <c r="D361" s="90" t="str">
        <f t="shared" si="19"/>
        <v>Suspended</v>
      </c>
      <c r="E361" s="187" t="s">
        <v>848</v>
      </c>
      <c r="F361" s="318" t="s">
        <v>1968</v>
      </c>
      <c r="G361" s="46" t="s">
        <v>14</v>
      </c>
      <c r="H361" s="91" t="s">
        <v>183</v>
      </c>
      <c r="I361" s="43" t="s">
        <v>848</v>
      </c>
      <c r="J361" s="47" t="s">
        <v>34</v>
      </c>
      <c r="K361" s="43" t="s">
        <v>34</v>
      </c>
      <c r="L361" s="41" t="s">
        <v>848</v>
      </c>
      <c r="M361" s="43" t="s">
        <v>848</v>
      </c>
      <c r="N361" s="41" t="s">
        <v>848</v>
      </c>
      <c r="O361" s="41" t="s">
        <v>848</v>
      </c>
      <c r="P361" s="41" t="s">
        <v>848</v>
      </c>
      <c r="Q361" s="41" t="s">
        <v>848</v>
      </c>
      <c r="R361" s="48" t="s">
        <v>875</v>
      </c>
      <c r="S361" s="43" t="s">
        <v>68</v>
      </c>
      <c r="T361" s="212"/>
    </row>
    <row r="362" spans="1:20" ht="123" customHeight="1">
      <c r="A362" s="46" t="s">
        <v>12</v>
      </c>
      <c r="B362" s="46" t="s">
        <v>544</v>
      </c>
      <c r="C362" s="311" t="s">
        <v>12</v>
      </c>
      <c r="D362" s="40" t="str">
        <f t="shared" si="19"/>
        <v>Suspended</v>
      </c>
      <c r="E362" s="56" t="s">
        <v>848</v>
      </c>
      <c r="F362" s="33" t="s">
        <v>914</v>
      </c>
      <c r="G362" s="46" t="s">
        <v>14</v>
      </c>
      <c r="H362" s="91" t="s">
        <v>195</v>
      </c>
      <c r="I362" s="43" t="s">
        <v>848</v>
      </c>
      <c r="J362" s="47" t="s">
        <v>61</v>
      </c>
      <c r="K362" s="43" t="s">
        <v>62</v>
      </c>
      <c r="L362" s="41" t="s">
        <v>848</v>
      </c>
      <c r="M362" s="43" t="s">
        <v>848</v>
      </c>
      <c r="N362" s="41" t="s">
        <v>848</v>
      </c>
      <c r="O362" s="41" t="s">
        <v>848</v>
      </c>
      <c r="P362" s="41" t="s">
        <v>848</v>
      </c>
      <c r="Q362" s="41" t="s">
        <v>848</v>
      </c>
      <c r="R362" s="45" t="s">
        <v>915</v>
      </c>
      <c r="S362" s="43" t="s">
        <v>68</v>
      </c>
    </row>
    <row r="363" spans="1:20" ht="96" customHeight="1">
      <c r="A363" s="46" t="s">
        <v>12</v>
      </c>
      <c r="B363" s="46" t="s">
        <v>544</v>
      </c>
      <c r="C363" s="317" t="s">
        <v>12</v>
      </c>
      <c r="D363" s="40" t="str">
        <f t="shared" si="19"/>
        <v>Suspended</v>
      </c>
      <c r="E363" s="59" t="s">
        <v>848</v>
      </c>
      <c r="F363" s="32" t="s">
        <v>916</v>
      </c>
      <c r="G363" s="46" t="s">
        <v>14</v>
      </c>
      <c r="H363" s="43" t="s">
        <v>726</v>
      </c>
      <c r="I363" s="43" t="s">
        <v>848</v>
      </c>
      <c r="J363" s="47" t="s">
        <v>61</v>
      </c>
      <c r="K363" s="43" t="s">
        <v>62</v>
      </c>
      <c r="L363" s="41" t="s">
        <v>848</v>
      </c>
      <c r="M363" s="43" t="s">
        <v>848</v>
      </c>
      <c r="N363" s="41" t="s">
        <v>848</v>
      </c>
      <c r="O363" s="41" t="s">
        <v>848</v>
      </c>
      <c r="P363" s="41" t="s">
        <v>848</v>
      </c>
      <c r="Q363" s="41" t="s">
        <v>848</v>
      </c>
      <c r="R363" s="45" t="s">
        <v>917</v>
      </c>
      <c r="S363" s="46" t="s">
        <v>68</v>
      </c>
    </row>
    <row r="364" spans="1:20" ht="96" customHeight="1">
      <c r="A364" s="46" t="s">
        <v>12</v>
      </c>
      <c r="B364" s="46" t="s">
        <v>544</v>
      </c>
      <c r="C364" s="317" t="s">
        <v>12</v>
      </c>
      <c r="D364" s="40" t="str">
        <f t="shared" si="19"/>
        <v>Suspended</v>
      </c>
      <c r="E364" s="59" t="s">
        <v>848</v>
      </c>
      <c r="F364" s="32" t="s">
        <v>918</v>
      </c>
      <c r="G364" s="46" t="s">
        <v>14</v>
      </c>
      <c r="H364" s="43" t="s">
        <v>126</v>
      </c>
      <c r="I364" s="43" t="s">
        <v>848</v>
      </c>
      <c r="J364" s="47" t="s">
        <v>61</v>
      </c>
      <c r="K364" s="43" t="s">
        <v>62</v>
      </c>
      <c r="L364" s="41" t="s">
        <v>848</v>
      </c>
      <c r="M364" s="43" t="s">
        <v>848</v>
      </c>
      <c r="N364" s="41" t="s">
        <v>848</v>
      </c>
      <c r="O364" s="41" t="s">
        <v>848</v>
      </c>
      <c r="P364" s="41" t="s">
        <v>848</v>
      </c>
      <c r="Q364" s="41" t="s">
        <v>848</v>
      </c>
      <c r="R364" s="45" t="s">
        <v>919</v>
      </c>
      <c r="S364" s="46" t="s">
        <v>68</v>
      </c>
    </row>
    <row r="365" spans="1:20" ht="96" customHeight="1">
      <c r="A365" s="46" t="s">
        <v>12</v>
      </c>
      <c r="B365" s="46" t="s">
        <v>544</v>
      </c>
      <c r="C365" s="317" t="s">
        <v>12</v>
      </c>
      <c r="D365" s="40" t="str">
        <f t="shared" si="19"/>
        <v>Suspended</v>
      </c>
      <c r="E365" s="59" t="s">
        <v>848</v>
      </c>
      <c r="F365" s="32" t="s">
        <v>920</v>
      </c>
      <c r="G365" s="46" t="s">
        <v>14</v>
      </c>
      <c r="H365" s="43" t="s">
        <v>147</v>
      </c>
      <c r="I365" s="43" t="s">
        <v>848</v>
      </c>
      <c r="J365" s="44" t="s">
        <v>61</v>
      </c>
      <c r="K365" s="43" t="s">
        <v>62</v>
      </c>
      <c r="L365" s="41" t="s">
        <v>848</v>
      </c>
      <c r="M365" s="43" t="s">
        <v>848</v>
      </c>
      <c r="N365" s="41" t="s">
        <v>848</v>
      </c>
      <c r="O365" s="41" t="s">
        <v>848</v>
      </c>
      <c r="P365" s="41" t="s">
        <v>848</v>
      </c>
      <c r="Q365" s="41" t="s">
        <v>848</v>
      </c>
      <c r="R365" s="45" t="s">
        <v>894</v>
      </c>
      <c r="S365" s="46" t="s">
        <v>68</v>
      </c>
    </row>
    <row r="366" spans="1:20" ht="96" customHeight="1">
      <c r="A366" s="46" t="s">
        <v>12</v>
      </c>
      <c r="B366" s="46" t="s">
        <v>544</v>
      </c>
      <c r="C366" s="317" t="s">
        <v>12</v>
      </c>
      <c r="D366" s="40" t="str">
        <f t="shared" si="19"/>
        <v>Suspended</v>
      </c>
      <c r="E366" s="59" t="s">
        <v>848</v>
      </c>
      <c r="F366" s="32" t="s">
        <v>921</v>
      </c>
      <c r="G366" s="46" t="s">
        <v>14</v>
      </c>
      <c r="H366" s="43" t="s">
        <v>126</v>
      </c>
      <c r="I366" s="43" t="s">
        <v>848</v>
      </c>
      <c r="J366" s="44" t="s">
        <v>61</v>
      </c>
      <c r="K366" s="43" t="s">
        <v>62</v>
      </c>
      <c r="L366" s="41" t="s">
        <v>848</v>
      </c>
      <c r="M366" s="43" t="s">
        <v>848</v>
      </c>
      <c r="N366" s="41" t="s">
        <v>848</v>
      </c>
      <c r="O366" s="41" t="s">
        <v>848</v>
      </c>
      <c r="P366" s="41" t="s">
        <v>848</v>
      </c>
      <c r="Q366" s="41" t="s">
        <v>848</v>
      </c>
      <c r="R366" s="45" t="s">
        <v>864</v>
      </c>
      <c r="S366" s="46" t="s">
        <v>68</v>
      </c>
    </row>
    <row r="367" spans="1:20" ht="96" customHeight="1">
      <c r="A367" s="46" t="s">
        <v>12</v>
      </c>
      <c r="B367" s="46" t="s">
        <v>544</v>
      </c>
      <c r="C367" s="317" t="s">
        <v>12</v>
      </c>
      <c r="D367" s="40" t="str">
        <f t="shared" si="19"/>
        <v>Suspended</v>
      </c>
      <c r="E367" s="59" t="s">
        <v>848</v>
      </c>
      <c r="F367" s="32" t="s">
        <v>922</v>
      </c>
      <c r="G367" s="46" t="s">
        <v>14</v>
      </c>
      <c r="H367" s="43" t="s">
        <v>301</v>
      </c>
      <c r="I367" s="43" t="s">
        <v>848</v>
      </c>
      <c r="J367" s="44" t="s">
        <v>61</v>
      </c>
      <c r="K367" s="43" t="s">
        <v>62</v>
      </c>
      <c r="L367" s="41" t="s">
        <v>848</v>
      </c>
      <c r="M367" s="43" t="s">
        <v>848</v>
      </c>
      <c r="N367" s="41" t="s">
        <v>848</v>
      </c>
      <c r="O367" s="41" t="s">
        <v>848</v>
      </c>
      <c r="P367" s="41" t="s">
        <v>848</v>
      </c>
      <c r="Q367" s="41" t="s">
        <v>848</v>
      </c>
      <c r="R367" s="45" t="s">
        <v>864</v>
      </c>
      <c r="S367" s="46" t="s">
        <v>68</v>
      </c>
    </row>
    <row r="368" spans="1:20" ht="96" customHeight="1">
      <c r="A368" s="46" t="s">
        <v>12</v>
      </c>
      <c r="B368" s="46" t="s">
        <v>544</v>
      </c>
      <c r="C368" s="263" t="s">
        <v>12</v>
      </c>
      <c r="D368" s="40" t="str">
        <f t="shared" si="19"/>
        <v>Suspended</v>
      </c>
      <c r="E368" s="59" t="s">
        <v>848</v>
      </c>
      <c r="F368" s="32" t="s">
        <v>924</v>
      </c>
      <c r="G368" s="46" t="s">
        <v>14</v>
      </c>
      <c r="H368" s="43" t="s">
        <v>126</v>
      </c>
      <c r="I368" s="43" t="s">
        <v>848</v>
      </c>
      <c r="J368" s="44" t="s">
        <v>61</v>
      </c>
      <c r="K368" s="43" t="s">
        <v>62</v>
      </c>
      <c r="L368" s="41" t="s">
        <v>848</v>
      </c>
      <c r="M368" s="43" t="s">
        <v>848</v>
      </c>
      <c r="N368" s="41" t="s">
        <v>848</v>
      </c>
      <c r="O368" s="41" t="s">
        <v>848</v>
      </c>
      <c r="P368" s="41" t="s">
        <v>848</v>
      </c>
      <c r="Q368" s="41" t="s">
        <v>848</v>
      </c>
      <c r="R368" s="45" t="s">
        <v>878</v>
      </c>
      <c r="S368" s="46" t="s">
        <v>68</v>
      </c>
    </row>
    <row r="369" spans="1:19" ht="96" customHeight="1">
      <c r="A369" s="46" t="s">
        <v>12</v>
      </c>
      <c r="B369" s="46" t="s">
        <v>544</v>
      </c>
      <c r="C369" s="263" t="s">
        <v>12</v>
      </c>
      <c r="D369" s="40" t="str">
        <f t="shared" si="19"/>
        <v>Suspended</v>
      </c>
      <c r="E369" s="59" t="s">
        <v>848</v>
      </c>
      <c r="F369" s="32" t="s">
        <v>925</v>
      </c>
      <c r="G369" s="46" t="s">
        <v>34</v>
      </c>
      <c r="H369" s="43" t="s">
        <v>34</v>
      </c>
      <c r="I369" s="43" t="s">
        <v>848</v>
      </c>
      <c r="J369" s="44" t="s">
        <v>34</v>
      </c>
      <c r="K369" s="43" t="s">
        <v>34</v>
      </c>
      <c r="L369" s="41" t="s">
        <v>848</v>
      </c>
      <c r="M369" s="43" t="s">
        <v>848</v>
      </c>
      <c r="N369" s="41" t="s">
        <v>848</v>
      </c>
      <c r="O369" s="41" t="s">
        <v>848</v>
      </c>
      <c r="P369" s="41" t="s">
        <v>848</v>
      </c>
      <c r="Q369" s="41" t="s">
        <v>848</v>
      </c>
      <c r="R369" s="45" t="s">
        <v>894</v>
      </c>
      <c r="S369" s="46" t="s">
        <v>68</v>
      </c>
    </row>
    <row r="370" spans="1:19" ht="96" customHeight="1">
      <c r="A370" s="46" t="s">
        <v>12</v>
      </c>
      <c r="B370" s="46" t="s">
        <v>544</v>
      </c>
      <c r="C370" s="263" t="s">
        <v>12</v>
      </c>
      <c r="D370" s="40" t="str">
        <f t="shared" si="19"/>
        <v>Suspended</v>
      </c>
      <c r="E370" s="59" t="s">
        <v>848</v>
      </c>
      <c r="F370" s="32" t="s">
        <v>926</v>
      </c>
      <c r="G370" s="46" t="s">
        <v>26</v>
      </c>
      <c r="H370" s="43" t="s">
        <v>1566</v>
      </c>
      <c r="I370" s="43" t="s">
        <v>848</v>
      </c>
      <c r="J370" s="44" t="s">
        <v>649</v>
      </c>
      <c r="K370" s="43" t="s">
        <v>62</v>
      </c>
      <c r="L370" s="41" t="s">
        <v>848</v>
      </c>
      <c r="M370" s="43" t="s">
        <v>848</v>
      </c>
      <c r="N370" s="41" t="s">
        <v>848</v>
      </c>
      <c r="O370" s="41" t="s">
        <v>848</v>
      </c>
      <c r="P370" s="41" t="s">
        <v>848</v>
      </c>
      <c r="Q370" s="41" t="s">
        <v>848</v>
      </c>
      <c r="R370" s="45" t="s">
        <v>894</v>
      </c>
      <c r="S370" s="46" t="s">
        <v>68</v>
      </c>
    </row>
    <row r="371" spans="1:19" ht="96" customHeight="1">
      <c r="A371" s="46" t="s">
        <v>12</v>
      </c>
      <c r="B371" s="46" t="s">
        <v>544</v>
      </c>
      <c r="C371" s="263" t="s">
        <v>12</v>
      </c>
      <c r="D371" s="40" t="str">
        <f t="shared" ref="D371:D402" si="20">IF(ISTEXT(L371),L371,L371+C371)</f>
        <v>Suspended</v>
      </c>
      <c r="E371" s="59" t="s">
        <v>848</v>
      </c>
      <c r="F371" s="32" t="s">
        <v>927</v>
      </c>
      <c r="G371" s="46" t="s">
        <v>14</v>
      </c>
      <c r="H371" s="43" t="s">
        <v>126</v>
      </c>
      <c r="I371" s="43" t="s">
        <v>848</v>
      </c>
      <c r="J371" s="44" t="s">
        <v>61</v>
      </c>
      <c r="K371" s="43" t="s">
        <v>62</v>
      </c>
      <c r="L371" s="41" t="s">
        <v>848</v>
      </c>
      <c r="M371" s="43" t="s">
        <v>848</v>
      </c>
      <c r="N371" s="41" t="s">
        <v>848</v>
      </c>
      <c r="O371" s="41" t="s">
        <v>848</v>
      </c>
      <c r="P371" s="41" t="s">
        <v>848</v>
      </c>
      <c r="Q371" s="41" t="s">
        <v>848</v>
      </c>
      <c r="R371" s="45" t="s">
        <v>928</v>
      </c>
      <c r="S371" s="46" t="s">
        <v>68</v>
      </c>
    </row>
    <row r="372" spans="1:19" ht="96" customHeight="1">
      <c r="A372" s="46" t="s">
        <v>12</v>
      </c>
      <c r="B372" s="46" t="s">
        <v>544</v>
      </c>
      <c r="C372" s="263" t="s">
        <v>12</v>
      </c>
      <c r="D372" s="40" t="str">
        <f t="shared" si="20"/>
        <v>Suspended</v>
      </c>
      <c r="E372" s="59" t="s">
        <v>848</v>
      </c>
      <c r="F372" s="32" t="s">
        <v>929</v>
      </c>
      <c r="G372" s="46" t="s">
        <v>14</v>
      </c>
      <c r="H372" s="43" t="s">
        <v>126</v>
      </c>
      <c r="I372" s="43" t="s">
        <v>848</v>
      </c>
      <c r="J372" s="44" t="s">
        <v>61</v>
      </c>
      <c r="K372" s="43" t="s">
        <v>62</v>
      </c>
      <c r="L372" s="41" t="s">
        <v>848</v>
      </c>
      <c r="M372" s="43" t="s">
        <v>848</v>
      </c>
      <c r="N372" s="41" t="s">
        <v>848</v>
      </c>
      <c r="O372" s="41" t="s">
        <v>848</v>
      </c>
      <c r="P372" s="41" t="s">
        <v>848</v>
      </c>
      <c r="Q372" s="41" t="s">
        <v>848</v>
      </c>
      <c r="R372" s="45" t="s">
        <v>919</v>
      </c>
      <c r="S372" s="46" t="s">
        <v>68</v>
      </c>
    </row>
    <row r="373" spans="1:19" ht="96" customHeight="1">
      <c r="A373" s="46" t="s">
        <v>12</v>
      </c>
      <c r="B373" s="46" t="s">
        <v>544</v>
      </c>
      <c r="C373" s="263" t="s">
        <v>12</v>
      </c>
      <c r="D373" s="40" t="str">
        <f t="shared" si="20"/>
        <v>Suspended</v>
      </c>
      <c r="E373" s="59" t="s">
        <v>848</v>
      </c>
      <c r="F373" s="32" t="s">
        <v>930</v>
      </c>
      <c r="G373" s="46" t="s">
        <v>14</v>
      </c>
      <c r="H373" s="43" t="s">
        <v>126</v>
      </c>
      <c r="I373" s="43" t="s">
        <v>848</v>
      </c>
      <c r="J373" s="44" t="s">
        <v>61</v>
      </c>
      <c r="K373" s="43" t="s">
        <v>62</v>
      </c>
      <c r="L373" s="41" t="s">
        <v>848</v>
      </c>
      <c r="M373" s="43" t="s">
        <v>848</v>
      </c>
      <c r="N373" s="41" t="s">
        <v>848</v>
      </c>
      <c r="O373" s="41" t="s">
        <v>848</v>
      </c>
      <c r="P373" s="41" t="s">
        <v>848</v>
      </c>
      <c r="Q373" s="41" t="s">
        <v>848</v>
      </c>
      <c r="R373" s="45" t="s">
        <v>931</v>
      </c>
      <c r="S373" s="46" t="s">
        <v>68</v>
      </c>
    </row>
    <row r="374" spans="1:19" ht="96" customHeight="1">
      <c r="A374" s="46" t="s">
        <v>12</v>
      </c>
      <c r="B374" s="46" t="s">
        <v>544</v>
      </c>
      <c r="C374" s="263" t="s">
        <v>12</v>
      </c>
      <c r="D374" s="40" t="str">
        <f t="shared" si="20"/>
        <v>Suspended</v>
      </c>
      <c r="E374" s="59" t="s">
        <v>848</v>
      </c>
      <c r="F374" s="32" t="s">
        <v>932</v>
      </c>
      <c r="G374" s="46" t="s">
        <v>14</v>
      </c>
      <c r="H374" s="43" t="s">
        <v>696</v>
      </c>
      <c r="I374" s="43" t="s">
        <v>848</v>
      </c>
      <c r="J374" s="44" t="s">
        <v>61</v>
      </c>
      <c r="K374" s="43" t="s">
        <v>62</v>
      </c>
      <c r="L374" s="41" t="s">
        <v>848</v>
      </c>
      <c r="M374" s="43" t="s">
        <v>848</v>
      </c>
      <c r="N374" s="41" t="s">
        <v>848</v>
      </c>
      <c r="O374" s="41" t="s">
        <v>848</v>
      </c>
      <c r="P374" s="41" t="s">
        <v>848</v>
      </c>
      <c r="Q374" s="41" t="s">
        <v>848</v>
      </c>
      <c r="R374" s="45" t="s">
        <v>875</v>
      </c>
      <c r="S374" s="46" t="s">
        <v>68</v>
      </c>
    </row>
    <row r="375" spans="1:19" ht="96" customHeight="1">
      <c r="A375" s="46" t="s">
        <v>12</v>
      </c>
      <c r="B375" s="46" t="s">
        <v>544</v>
      </c>
      <c r="C375" s="263" t="s">
        <v>12</v>
      </c>
      <c r="D375" s="40" t="str">
        <f t="shared" si="20"/>
        <v>Suspended</v>
      </c>
      <c r="E375" s="59" t="s">
        <v>848</v>
      </c>
      <c r="F375" s="32" t="s">
        <v>933</v>
      </c>
      <c r="G375" s="46" t="s">
        <v>34</v>
      </c>
      <c r="H375" s="43" t="s">
        <v>34</v>
      </c>
      <c r="I375" s="43" t="s">
        <v>848</v>
      </c>
      <c r="J375" s="44" t="s">
        <v>34</v>
      </c>
      <c r="K375" s="43" t="s">
        <v>34</v>
      </c>
      <c r="L375" s="41" t="s">
        <v>848</v>
      </c>
      <c r="M375" s="43" t="s">
        <v>848</v>
      </c>
      <c r="N375" s="41" t="s">
        <v>848</v>
      </c>
      <c r="O375" s="41" t="s">
        <v>848</v>
      </c>
      <c r="P375" s="41" t="s">
        <v>848</v>
      </c>
      <c r="Q375" s="41" t="s">
        <v>848</v>
      </c>
      <c r="R375" s="45" t="s">
        <v>864</v>
      </c>
      <c r="S375" s="46" t="s">
        <v>68</v>
      </c>
    </row>
    <row r="376" spans="1:19" ht="96" customHeight="1">
      <c r="A376" s="46" t="s">
        <v>12</v>
      </c>
      <c r="B376" s="46" t="s">
        <v>544</v>
      </c>
      <c r="C376" s="263" t="s">
        <v>12</v>
      </c>
      <c r="D376" s="40" t="str">
        <f t="shared" si="20"/>
        <v>Suspended</v>
      </c>
      <c r="E376" s="59" t="s">
        <v>848</v>
      </c>
      <c r="F376" s="32" t="s">
        <v>934</v>
      </c>
      <c r="G376" s="46" t="s">
        <v>14</v>
      </c>
      <c r="H376" s="43" t="s">
        <v>126</v>
      </c>
      <c r="I376" s="43" t="s">
        <v>848</v>
      </c>
      <c r="J376" s="44" t="s">
        <v>61</v>
      </c>
      <c r="K376" s="43" t="s">
        <v>62</v>
      </c>
      <c r="L376" s="41" t="s">
        <v>848</v>
      </c>
      <c r="M376" s="43" t="s">
        <v>848</v>
      </c>
      <c r="N376" s="41" t="s">
        <v>848</v>
      </c>
      <c r="O376" s="41" t="s">
        <v>848</v>
      </c>
      <c r="P376" s="41" t="s">
        <v>848</v>
      </c>
      <c r="Q376" s="41" t="s">
        <v>848</v>
      </c>
      <c r="R376" s="45" t="s">
        <v>935</v>
      </c>
      <c r="S376" s="46" t="s">
        <v>68</v>
      </c>
    </row>
    <row r="377" spans="1:19" ht="96" customHeight="1">
      <c r="A377" s="46" t="s">
        <v>12</v>
      </c>
      <c r="B377" s="329" t="s">
        <v>544</v>
      </c>
      <c r="C377" s="263" t="s">
        <v>12</v>
      </c>
      <c r="D377" s="40" t="str">
        <f t="shared" si="20"/>
        <v>Suspended</v>
      </c>
      <c r="E377" s="59" t="s">
        <v>848</v>
      </c>
      <c r="F377" s="32" t="s">
        <v>936</v>
      </c>
      <c r="G377" s="46" t="s">
        <v>14</v>
      </c>
      <c r="H377" s="43" t="s">
        <v>60</v>
      </c>
      <c r="I377" s="43" t="s">
        <v>848</v>
      </c>
      <c r="J377" s="44" t="s">
        <v>61</v>
      </c>
      <c r="K377" s="43" t="s">
        <v>62</v>
      </c>
      <c r="L377" s="41" t="s">
        <v>848</v>
      </c>
      <c r="M377" s="43" t="s">
        <v>848</v>
      </c>
      <c r="N377" s="41" t="s">
        <v>848</v>
      </c>
      <c r="O377" s="41" t="s">
        <v>848</v>
      </c>
      <c r="P377" s="41" t="s">
        <v>848</v>
      </c>
      <c r="Q377" s="41" t="s">
        <v>848</v>
      </c>
      <c r="R377" s="298" t="s">
        <v>937</v>
      </c>
      <c r="S377" s="46" t="s">
        <v>68</v>
      </c>
    </row>
    <row r="378" spans="1:19" ht="96" customHeight="1">
      <c r="A378" s="46" t="s">
        <v>12</v>
      </c>
      <c r="B378" s="46" t="s">
        <v>544</v>
      </c>
      <c r="C378" s="263" t="s">
        <v>12</v>
      </c>
      <c r="D378" s="40" t="str">
        <f t="shared" si="20"/>
        <v>Suspended</v>
      </c>
      <c r="E378" s="59" t="s">
        <v>848</v>
      </c>
      <c r="F378" s="32" t="s">
        <v>938</v>
      </c>
      <c r="G378" s="46" t="s">
        <v>15</v>
      </c>
      <c r="H378" s="43" t="s">
        <v>565</v>
      </c>
      <c r="I378" s="43" t="s">
        <v>848</v>
      </c>
      <c r="J378" s="44" t="s">
        <v>94</v>
      </c>
      <c r="K378" s="43" t="s">
        <v>62</v>
      </c>
      <c r="L378" s="41" t="s">
        <v>848</v>
      </c>
      <c r="M378" s="43" t="s">
        <v>848</v>
      </c>
      <c r="N378" s="41" t="s">
        <v>848</v>
      </c>
      <c r="O378" s="41" t="s">
        <v>848</v>
      </c>
      <c r="P378" s="41" t="s">
        <v>848</v>
      </c>
      <c r="Q378" s="41" t="s">
        <v>848</v>
      </c>
      <c r="R378" s="45" t="s">
        <v>864</v>
      </c>
      <c r="S378" s="46" t="s">
        <v>68</v>
      </c>
    </row>
    <row r="379" spans="1:19" ht="96" customHeight="1">
      <c r="A379" s="46" t="s">
        <v>12</v>
      </c>
      <c r="B379" s="46" t="s">
        <v>544</v>
      </c>
      <c r="C379" s="263" t="s">
        <v>12</v>
      </c>
      <c r="D379" s="40" t="str">
        <f t="shared" si="20"/>
        <v>Suspended</v>
      </c>
      <c r="E379" s="59" t="s">
        <v>848</v>
      </c>
      <c r="F379" s="32" t="s">
        <v>939</v>
      </c>
      <c r="G379" s="46" t="s">
        <v>34</v>
      </c>
      <c r="H379" s="43" t="s">
        <v>34</v>
      </c>
      <c r="I379" s="43" t="s">
        <v>848</v>
      </c>
      <c r="J379" s="44" t="s">
        <v>34</v>
      </c>
      <c r="K379" s="43" t="s">
        <v>34</v>
      </c>
      <c r="L379" s="41" t="s">
        <v>848</v>
      </c>
      <c r="M379" s="43" t="s">
        <v>848</v>
      </c>
      <c r="N379" s="41" t="s">
        <v>848</v>
      </c>
      <c r="O379" s="41" t="s">
        <v>848</v>
      </c>
      <c r="P379" s="41" t="s">
        <v>848</v>
      </c>
      <c r="Q379" s="41" t="s">
        <v>848</v>
      </c>
      <c r="R379" s="45" t="s">
        <v>864</v>
      </c>
      <c r="S379" s="46" t="s">
        <v>68</v>
      </c>
    </row>
    <row r="380" spans="1:19" ht="96" customHeight="1">
      <c r="A380" s="46" t="s">
        <v>12</v>
      </c>
      <c r="B380" s="46" t="s">
        <v>544</v>
      </c>
      <c r="C380" s="263" t="s">
        <v>12</v>
      </c>
      <c r="D380" s="40" t="str">
        <f t="shared" si="20"/>
        <v>Suspended</v>
      </c>
      <c r="E380" s="59" t="s">
        <v>848</v>
      </c>
      <c r="F380" s="32" t="s">
        <v>940</v>
      </c>
      <c r="G380" s="46" t="s">
        <v>14</v>
      </c>
      <c r="H380" s="43" t="s">
        <v>112</v>
      </c>
      <c r="I380" s="43" t="s">
        <v>848</v>
      </c>
      <c r="J380" s="44" t="s">
        <v>61</v>
      </c>
      <c r="K380" s="43" t="s">
        <v>62</v>
      </c>
      <c r="L380" s="41" t="s">
        <v>848</v>
      </c>
      <c r="M380" s="43" t="s">
        <v>848</v>
      </c>
      <c r="N380" s="41" t="s">
        <v>848</v>
      </c>
      <c r="O380" s="41" t="s">
        <v>848</v>
      </c>
      <c r="P380" s="41" t="s">
        <v>848</v>
      </c>
      <c r="Q380" s="41" t="s">
        <v>848</v>
      </c>
      <c r="R380" s="45" t="s">
        <v>864</v>
      </c>
      <c r="S380" s="46" t="s">
        <v>68</v>
      </c>
    </row>
    <row r="381" spans="1:19" ht="96" customHeight="1">
      <c r="A381" s="46" t="s">
        <v>12</v>
      </c>
      <c r="B381" s="46" t="s">
        <v>544</v>
      </c>
      <c r="C381" s="263" t="s">
        <v>12</v>
      </c>
      <c r="D381" s="40" t="str">
        <f t="shared" si="20"/>
        <v>Suspended</v>
      </c>
      <c r="E381" s="59" t="s">
        <v>848</v>
      </c>
      <c r="F381" s="32" t="s">
        <v>941</v>
      </c>
      <c r="G381" s="46" t="s">
        <v>14</v>
      </c>
      <c r="H381" s="43" t="s">
        <v>158</v>
      </c>
      <c r="I381" s="43" t="s">
        <v>848</v>
      </c>
      <c r="J381" s="44" t="s">
        <v>61</v>
      </c>
      <c r="K381" s="43" t="s">
        <v>62</v>
      </c>
      <c r="L381" s="41" t="s">
        <v>848</v>
      </c>
      <c r="M381" s="43" t="s">
        <v>848</v>
      </c>
      <c r="N381" s="41" t="s">
        <v>848</v>
      </c>
      <c r="O381" s="41" t="s">
        <v>848</v>
      </c>
      <c r="P381" s="41" t="s">
        <v>848</v>
      </c>
      <c r="Q381" s="41" t="s">
        <v>848</v>
      </c>
      <c r="R381" s="45" t="s">
        <v>878</v>
      </c>
      <c r="S381" s="46" t="s">
        <v>68</v>
      </c>
    </row>
    <row r="382" spans="1:19" ht="96" customHeight="1">
      <c r="A382" s="46" t="s">
        <v>12</v>
      </c>
      <c r="B382" s="46" t="s">
        <v>544</v>
      </c>
      <c r="C382" s="263" t="s">
        <v>12</v>
      </c>
      <c r="D382" s="40" t="str">
        <f t="shared" si="20"/>
        <v>Suspended</v>
      </c>
      <c r="E382" s="59" t="s">
        <v>848</v>
      </c>
      <c r="F382" s="32" t="s">
        <v>942</v>
      </c>
      <c r="G382" s="46" t="s">
        <v>14</v>
      </c>
      <c r="H382" s="43" t="s">
        <v>80</v>
      </c>
      <c r="I382" s="43" t="s">
        <v>848</v>
      </c>
      <c r="J382" s="44" t="s">
        <v>61</v>
      </c>
      <c r="K382" s="43" t="s">
        <v>62</v>
      </c>
      <c r="L382" s="41" t="s">
        <v>848</v>
      </c>
      <c r="M382" s="43" t="s">
        <v>848</v>
      </c>
      <c r="N382" s="41" t="s">
        <v>848</v>
      </c>
      <c r="O382" s="41" t="s">
        <v>848</v>
      </c>
      <c r="P382" s="41" t="s">
        <v>848</v>
      </c>
      <c r="Q382" s="41" t="s">
        <v>848</v>
      </c>
      <c r="R382" s="45" t="s">
        <v>878</v>
      </c>
      <c r="S382" s="46" t="s">
        <v>68</v>
      </c>
    </row>
    <row r="383" spans="1:19" ht="96" customHeight="1">
      <c r="A383" s="46" t="s">
        <v>12</v>
      </c>
      <c r="B383" s="46" t="s">
        <v>544</v>
      </c>
      <c r="C383" s="263" t="s">
        <v>12</v>
      </c>
      <c r="D383" s="40" t="str">
        <f t="shared" si="20"/>
        <v>Suspended</v>
      </c>
      <c r="E383" s="59" t="s">
        <v>848</v>
      </c>
      <c r="F383" s="32" t="s">
        <v>943</v>
      </c>
      <c r="G383" s="46" t="s">
        <v>14</v>
      </c>
      <c r="H383" s="43" t="s">
        <v>80</v>
      </c>
      <c r="I383" s="43" t="s">
        <v>848</v>
      </c>
      <c r="J383" s="44" t="s">
        <v>61</v>
      </c>
      <c r="K383" s="43" t="s">
        <v>62</v>
      </c>
      <c r="L383" s="41" t="s">
        <v>848</v>
      </c>
      <c r="M383" s="43" t="s">
        <v>848</v>
      </c>
      <c r="N383" s="41" t="s">
        <v>848</v>
      </c>
      <c r="O383" s="41" t="s">
        <v>848</v>
      </c>
      <c r="P383" s="41" t="s">
        <v>848</v>
      </c>
      <c r="Q383" s="41" t="s">
        <v>848</v>
      </c>
      <c r="R383" s="45" t="s">
        <v>944</v>
      </c>
      <c r="S383" s="46" t="s">
        <v>68</v>
      </c>
    </row>
    <row r="384" spans="1:19" ht="96" customHeight="1">
      <c r="A384" s="46" t="s">
        <v>12</v>
      </c>
      <c r="B384" s="46" t="s">
        <v>544</v>
      </c>
      <c r="C384" s="263" t="s">
        <v>12</v>
      </c>
      <c r="D384" s="40" t="str">
        <f t="shared" si="20"/>
        <v>Suspended</v>
      </c>
      <c r="E384" s="59" t="s">
        <v>848</v>
      </c>
      <c r="F384" s="32" t="s">
        <v>945</v>
      </c>
      <c r="G384" s="46" t="s">
        <v>18</v>
      </c>
      <c r="H384" s="43" t="s">
        <v>18</v>
      </c>
      <c r="I384" s="43" t="s">
        <v>848</v>
      </c>
      <c r="J384" s="44" t="s">
        <v>94</v>
      </c>
      <c r="K384" s="43" t="s">
        <v>34</v>
      </c>
      <c r="L384" s="41" t="s">
        <v>848</v>
      </c>
      <c r="M384" s="43" t="s">
        <v>848</v>
      </c>
      <c r="N384" s="41" t="s">
        <v>848</v>
      </c>
      <c r="O384" s="41" t="s">
        <v>848</v>
      </c>
      <c r="P384" s="41" t="s">
        <v>848</v>
      </c>
      <c r="Q384" s="41" t="s">
        <v>848</v>
      </c>
      <c r="R384" s="45" t="s">
        <v>864</v>
      </c>
      <c r="S384" s="46" t="s">
        <v>68</v>
      </c>
    </row>
    <row r="385" spans="1:19" ht="96" customHeight="1">
      <c r="A385" s="46" t="s">
        <v>12</v>
      </c>
      <c r="B385" s="46" t="s">
        <v>544</v>
      </c>
      <c r="C385" s="263" t="s">
        <v>12</v>
      </c>
      <c r="D385" s="40" t="str">
        <f t="shared" si="20"/>
        <v>Suspended</v>
      </c>
      <c r="E385" s="59" t="s">
        <v>848</v>
      </c>
      <c r="F385" s="32" t="s">
        <v>946</v>
      </c>
      <c r="G385" s="46" t="s">
        <v>34</v>
      </c>
      <c r="H385" s="43" t="s">
        <v>34</v>
      </c>
      <c r="I385" s="43" t="s">
        <v>848</v>
      </c>
      <c r="J385" s="44" t="s">
        <v>34</v>
      </c>
      <c r="K385" s="43" t="s">
        <v>34</v>
      </c>
      <c r="L385" s="41" t="s">
        <v>848</v>
      </c>
      <c r="M385" s="43" t="s">
        <v>848</v>
      </c>
      <c r="N385" s="41" t="s">
        <v>848</v>
      </c>
      <c r="O385" s="41" t="s">
        <v>848</v>
      </c>
      <c r="P385" s="41" t="s">
        <v>848</v>
      </c>
      <c r="Q385" s="41" t="s">
        <v>848</v>
      </c>
      <c r="R385" s="45" t="s">
        <v>947</v>
      </c>
      <c r="S385" s="46" t="s">
        <v>68</v>
      </c>
    </row>
    <row r="386" spans="1:19" ht="96" customHeight="1">
      <c r="A386" s="46" t="s">
        <v>12</v>
      </c>
      <c r="B386" s="46" t="s">
        <v>544</v>
      </c>
      <c r="C386" s="263" t="s">
        <v>12</v>
      </c>
      <c r="D386" s="40" t="str">
        <f t="shared" si="20"/>
        <v>Suspended</v>
      </c>
      <c r="E386" s="59" t="s">
        <v>848</v>
      </c>
      <c r="F386" s="32" t="s">
        <v>948</v>
      </c>
      <c r="G386" s="46" t="s">
        <v>30</v>
      </c>
      <c r="H386" s="43" t="s">
        <v>34</v>
      </c>
      <c r="I386" s="43" t="s">
        <v>848</v>
      </c>
      <c r="J386" s="44" t="s">
        <v>34</v>
      </c>
      <c r="K386" s="43" t="s">
        <v>34</v>
      </c>
      <c r="L386" s="41" t="s">
        <v>848</v>
      </c>
      <c r="M386" s="43" t="s">
        <v>848</v>
      </c>
      <c r="N386" s="41" t="s">
        <v>848</v>
      </c>
      <c r="O386" s="41" t="s">
        <v>848</v>
      </c>
      <c r="P386" s="41" t="s">
        <v>848</v>
      </c>
      <c r="Q386" s="41" t="s">
        <v>848</v>
      </c>
      <c r="R386" s="45" t="s">
        <v>864</v>
      </c>
      <c r="S386" s="46" t="s">
        <v>68</v>
      </c>
    </row>
    <row r="387" spans="1:19" ht="96" customHeight="1">
      <c r="A387" s="46" t="s">
        <v>12</v>
      </c>
      <c r="B387" s="46" t="s">
        <v>544</v>
      </c>
      <c r="C387" s="263" t="s">
        <v>12</v>
      </c>
      <c r="D387" s="40" t="str">
        <f t="shared" si="20"/>
        <v>Suspended</v>
      </c>
      <c r="E387" s="59" t="s">
        <v>848</v>
      </c>
      <c r="F387" s="239" t="s">
        <v>2146</v>
      </c>
      <c r="G387" s="46" t="s">
        <v>26</v>
      </c>
      <c r="H387" s="43" t="s">
        <v>174</v>
      </c>
      <c r="I387" s="43" t="s">
        <v>848</v>
      </c>
      <c r="J387" s="47" t="s">
        <v>61</v>
      </c>
      <c r="K387" s="43" t="s">
        <v>62</v>
      </c>
      <c r="L387" s="44" t="s">
        <v>848</v>
      </c>
      <c r="M387" s="43" t="s">
        <v>848</v>
      </c>
      <c r="N387" s="41" t="s">
        <v>848</v>
      </c>
      <c r="O387" s="41" t="s">
        <v>848</v>
      </c>
      <c r="P387" s="41" t="s">
        <v>848</v>
      </c>
      <c r="Q387" s="41" t="s">
        <v>848</v>
      </c>
      <c r="R387" s="45" t="s">
        <v>950</v>
      </c>
      <c r="S387" s="46" t="s">
        <v>68</v>
      </c>
    </row>
    <row r="388" spans="1:19" ht="96" customHeight="1">
      <c r="A388" s="46" t="s">
        <v>12</v>
      </c>
      <c r="B388" s="46" t="s">
        <v>544</v>
      </c>
      <c r="C388" s="263" t="s">
        <v>12</v>
      </c>
      <c r="D388" s="40" t="str">
        <f t="shared" si="20"/>
        <v>Suspended</v>
      </c>
      <c r="E388" s="59" t="s">
        <v>848</v>
      </c>
      <c r="F388" s="32" t="s">
        <v>951</v>
      </c>
      <c r="G388" s="46" t="s">
        <v>32</v>
      </c>
      <c r="H388" s="43" t="s">
        <v>324</v>
      </c>
      <c r="I388" s="43" t="s">
        <v>848</v>
      </c>
      <c r="J388" s="44" t="s">
        <v>61</v>
      </c>
      <c r="K388" s="43" t="s">
        <v>62</v>
      </c>
      <c r="L388" s="44" t="s">
        <v>848</v>
      </c>
      <c r="M388" s="43" t="s">
        <v>848</v>
      </c>
      <c r="N388" s="41" t="s">
        <v>848</v>
      </c>
      <c r="O388" s="41" t="s">
        <v>848</v>
      </c>
      <c r="P388" s="41" t="s">
        <v>848</v>
      </c>
      <c r="Q388" s="41" t="s">
        <v>848</v>
      </c>
      <c r="R388" s="45" t="s">
        <v>952</v>
      </c>
      <c r="S388" s="46" t="s">
        <v>68</v>
      </c>
    </row>
    <row r="389" spans="1:19" ht="96" customHeight="1">
      <c r="A389" s="46" t="s">
        <v>12</v>
      </c>
      <c r="B389" s="46" t="s">
        <v>544</v>
      </c>
      <c r="C389" s="263" t="s">
        <v>12</v>
      </c>
      <c r="D389" s="40" t="str">
        <f t="shared" si="20"/>
        <v>Suspended</v>
      </c>
      <c r="E389" s="59" t="s">
        <v>848</v>
      </c>
      <c r="F389" s="32" t="s">
        <v>953</v>
      </c>
      <c r="G389" s="46" t="s">
        <v>14</v>
      </c>
      <c r="H389" s="43" t="s">
        <v>85</v>
      </c>
      <c r="I389" s="43" t="s">
        <v>848</v>
      </c>
      <c r="J389" s="44" t="s">
        <v>61</v>
      </c>
      <c r="K389" s="43" t="s">
        <v>62</v>
      </c>
      <c r="L389" s="44" t="s">
        <v>848</v>
      </c>
      <c r="M389" s="43" t="s">
        <v>848</v>
      </c>
      <c r="N389" s="41" t="s">
        <v>848</v>
      </c>
      <c r="O389" s="41" t="s">
        <v>848</v>
      </c>
      <c r="P389" s="41" t="s">
        <v>848</v>
      </c>
      <c r="Q389" s="41" t="s">
        <v>848</v>
      </c>
      <c r="R389" s="45" t="s">
        <v>864</v>
      </c>
      <c r="S389" s="46" t="s">
        <v>68</v>
      </c>
    </row>
    <row r="390" spans="1:19" ht="96" customHeight="1">
      <c r="A390" s="46" t="s">
        <v>12</v>
      </c>
      <c r="B390" s="46" t="s">
        <v>544</v>
      </c>
      <c r="C390" s="263" t="s">
        <v>12</v>
      </c>
      <c r="D390" s="40" t="str">
        <f t="shared" si="20"/>
        <v>Suspended</v>
      </c>
      <c r="E390" s="59" t="s">
        <v>848</v>
      </c>
      <c r="F390" s="32" t="s">
        <v>954</v>
      </c>
      <c r="G390" s="46" t="s">
        <v>14</v>
      </c>
      <c r="H390" s="43" t="s">
        <v>301</v>
      </c>
      <c r="I390" s="43" t="s">
        <v>848</v>
      </c>
      <c r="J390" s="44" t="s">
        <v>61</v>
      </c>
      <c r="K390" s="43" t="s">
        <v>62</v>
      </c>
      <c r="L390" s="44" t="s">
        <v>848</v>
      </c>
      <c r="M390" s="43" t="s">
        <v>848</v>
      </c>
      <c r="N390" s="41" t="s">
        <v>848</v>
      </c>
      <c r="O390" s="41" t="s">
        <v>848</v>
      </c>
      <c r="P390" s="41" t="s">
        <v>848</v>
      </c>
      <c r="Q390" s="41" t="s">
        <v>848</v>
      </c>
      <c r="R390" s="45" t="s">
        <v>955</v>
      </c>
      <c r="S390" s="46" t="s">
        <v>68</v>
      </c>
    </row>
    <row r="391" spans="1:19" ht="96" customHeight="1">
      <c r="A391" s="46" t="s">
        <v>12</v>
      </c>
      <c r="B391" s="46" t="s">
        <v>544</v>
      </c>
      <c r="C391" s="263" t="s">
        <v>12</v>
      </c>
      <c r="D391" s="40" t="str">
        <f t="shared" si="20"/>
        <v>Suspended</v>
      </c>
      <c r="E391" s="59" t="s">
        <v>848</v>
      </c>
      <c r="F391" s="32" t="s">
        <v>956</v>
      </c>
      <c r="G391" s="46" t="s">
        <v>14</v>
      </c>
      <c r="H391" s="43" t="s">
        <v>126</v>
      </c>
      <c r="I391" s="43" t="s">
        <v>848</v>
      </c>
      <c r="J391" s="44" t="s">
        <v>61</v>
      </c>
      <c r="K391" s="43" t="s">
        <v>62</v>
      </c>
      <c r="L391" s="43" t="s">
        <v>848</v>
      </c>
      <c r="M391" s="43" t="s">
        <v>184</v>
      </c>
      <c r="N391" s="41" t="s">
        <v>848</v>
      </c>
      <c r="O391" s="41" t="s">
        <v>848</v>
      </c>
      <c r="P391" s="41" t="s">
        <v>848</v>
      </c>
      <c r="Q391" s="41" t="s">
        <v>848</v>
      </c>
      <c r="R391" s="45" t="s">
        <v>970</v>
      </c>
      <c r="S391" s="46" t="s">
        <v>68</v>
      </c>
    </row>
    <row r="392" spans="1:19" ht="96" customHeight="1">
      <c r="A392" s="46" t="s">
        <v>12</v>
      </c>
      <c r="B392" s="46" t="s">
        <v>544</v>
      </c>
      <c r="C392" s="263" t="s">
        <v>12</v>
      </c>
      <c r="D392" s="40" t="str">
        <f t="shared" si="20"/>
        <v>Suspended</v>
      </c>
      <c r="E392" s="59" t="s">
        <v>848</v>
      </c>
      <c r="F392" s="32" t="s">
        <v>957</v>
      </c>
      <c r="G392" s="46" t="s">
        <v>14</v>
      </c>
      <c r="H392" s="43" t="s">
        <v>80</v>
      </c>
      <c r="I392" s="43" t="s">
        <v>848</v>
      </c>
      <c r="J392" s="44" t="s">
        <v>61</v>
      </c>
      <c r="K392" s="43" t="s">
        <v>62</v>
      </c>
      <c r="L392" s="43" t="s">
        <v>848</v>
      </c>
      <c r="M392" s="43" t="s">
        <v>848</v>
      </c>
      <c r="N392" s="41" t="s">
        <v>848</v>
      </c>
      <c r="O392" s="41" t="s">
        <v>848</v>
      </c>
      <c r="P392" s="41" t="s">
        <v>848</v>
      </c>
      <c r="Q392" s="41" t="s">
        <v>848</v>
      </c>
      <c r="R392" s="45" t="s">
        <v>894</v>
      </c>
      <c r="S392" s="46" t="s">
        <v>68</v>
      </c>
    </row>
    <row r="393" spans="1:19" ht="96" customHeight="1">
      <c r="A393" s="46" t="s">
        <v>12</v>
      </c>
      <c r="B393" s="46" t="s">
        <v>544</v>
      </c>
      <c r="C393" s="263" t="s">
        <v>12</v>
      </c>
      <c r="D393" s="40" t="str">
        <f t="shared" si="20"/>
        <v>Suspended</v>
      </c>
      <c r="E393" s="59" t="s">
        <v>848</v>
      </c>
      <c r="F393" s="32" t="s">
        <v>958</v>
      </c>
      <c r="G393" s="46" t="s">
        <v>14</v>
      </c>
      <c r="H393" s="43" t="s">
        <v>402</v>
      </c>
      <c r="I393" s="43" t="s">
        <v>848</v>
      </c>
      <c r="J393" s="44" t="s">
        <v>61</v>
      </c>
      <c r="K393" s="43" t="s">
        <v>62</v>
      </c>
      <c r="L393" s="43" t="s">
        <v>848</v>
      </c>
      <c r="M393" s="43" t="s">
        <v>848</v>
      </c>
      <c r="N393" s="41" t="s">
        <v>848</v>
      </c>
      <c r="O393" s="41" t="s">
        <v>848</v>
      </c>
      <c r="P393" s="41" t="s">
        <v>848</v>
      </c>
      <c r="Q393" s="41" t="s">
        <v>848</v>
      </c>
      <c r="R393" s="45" t="s">
        <v>928</v>
      </c>
      <c r="S393" s="46" t="s">
        <v>68</v>
      </c>
    </row>
    <row r="394" spans="1:19" ht="96" customHeight="1">
      <c r="A394" s="46" t="s">
        <v>12</v>
      </c>
      <c r="B394" s="46" t="s">
        <v>544</v>
      </c>
      <c r="C394" s="263" t="s">
        <v>12</v>
      </c>
      <c r="D394" s="40" t="str">
        <f t="shared" si="20"/>
        <v>Suspended</v>
      </c>
      <c r="E394" s="59" t="s">
        <v>848</v>
      </c>
      <c r="F394" s="32" t="s">
        <v>959</v>
      </c>
      <c r="G394" s="46" t="s">
        <v>14</v>
      </c>
      <c r="H394" s="43" t="s">
        <v>70</v>
      </c>
      <c r="I394" s="43" t="s">
        <v>848</v>
      </c>
      <c r="J394" s="44" t="s">
        <v>61</v>
      </c>
      <c r="K394" s="43" t="s">
        <v>62</v>
      </c>
      <c r="L394" s="43" t="s">
        <v>848</v>
      </c>
      <c r="M394" s="43" t="s">
        <v>848</v>
      </c>
      <c r="N394" s="41" t="s">
        <v>848</v>
      </c>
      <c r="O394" s="41" t="s">
        <v>848</v>
      </c>
      <c r="P394" s="41" t="s">
        <v>848</v>
      </c>
      <c r="Q394" s="41" t="s">
        <v>848</v>
      </c>
      <c r="R394" s="45" t="s">
        <v>864</v>
      </c>
      <c r="S394" s="46" t="s">
        <v>68</v>
      </c>
    </row>
    <row r="395" spans="1:19" ht="96" customHeight="1">
      <c r="A395" s="46" t="s">
        <v>12</v>
      </c>
      <c r="B395" s="46" t="s">
        <v>544</v>
      </c>
      <c r="C395" s="263" t="s">
        <v>12</v>
      </c>
      <c r="D395" s="40" t="str">
        <f t="shared" si="20"/>
        <v>Suspended</v>
      </c>
      <c r="E395" s="59" t="s">
        <v>848</v>
      </c>
      <c r="F395" s="32" t="s">
        <v>960</v>
      </c>
      <c r="G395" s="46" t="s">
        <v>19</v>
      </c>
      <c r="H395" s="43" t="s">
        <v>191</v>
      </c>
      <c r="I395" s="43" t="s">
        <v>848</v>
      </c>
      <c r="J395" s="44" t="s">
        <v>61</v>
      </c>
      <c r="K395" s="43" t="s">
        <v>62</v>
      </c>
      <c r="L395" s="43" t="s">
        <v>848</v>
      </c>
      <c r="M395" s="43" t="s">
        <v>848</v>
      </c>
      <c r="N395" s="41" t="s">
        <v>848</v>
      </c>
      <c r="O395" s="41" t="s">
        <v>848</v>
      </c>
      <c r="P395" s="41" t="s">
        <v>848</v>
      </c>
      <c r="Q395" s="41" t="s">
        <v>848</v>
      </c>
      <c r="R395" s="45" t="s">
        <v>961</v>
      </c>
      <c r="S395" s="46" t="s">
        <v>68</v>
      </c>
    </row>
    <row r="396" spans="1:19" ht="96" customHeight="1">
      <c r="A396" s="46" t="s">
        <v>12</v>
      </c>
      <c r="B396" s="46" t="s">
        <v>544</v>
      </c>
      <c r="C396" s="263" t="s">
        <v>12</v>
      </c>
      <c r="D396" s="40" t="str">
        <f t="shared" si="20"/>
        <v>Suspended</v>
      </c>
      <c r="E396" s="59" t="s">
        <v>848</v>
      </c>
      <c r="F396" s="32" t="s">
        <v>962</v>
      </c>
      <c r="G396" s="46" t="s">
        <v>34</v>
      </c>
      <c r="H396" s="43" t="s">
        <v>34</v>
      </c>
      <c r="I396" s="43" t="s">
        <v>848</v>
      </c>
      <c r="J396" s="44" t="s">
        <v>34</v>
      </c>
      <c r="K396" s="43" t="s">
        <v>34</v>
      </c>
      <c r="L396" s="43" t="s">
        <v>848</v>
      </c>
      <c r="M396" s="43" t="s">
        <v>848</v>
      </c>
      <c r="N396" s="41" t="s">
        <v>848</v>
      </c>
      <c r="O396" s="41" t="s">
        <v>848</v>
      </c>
      <c r="P396" s="41" t="s">
        <v>848</v>
      </c>
      <c r="Q396" s="41" t="s">
        <v>848</v>
      </c>
      <c r="R396" s="45" t="s">
        <v>963</v>
      </c>
      <c r="S396" s="46" t="s">
        <v>68</v>
      </c>
    </row>
    <row r="397" spans="1:19" ht="96" customHeight="1">
      <c r="A397" s="46" t="s">
        <v>12</v>
      </c>
      <c r="B397" s="46" t="s">
        <v>544</v>
      </c>
      <c r="C397" s="263" t="s">
        <v>12</v>
      </c>
      <c r="D397" s="40" t="str">
        <f t="shared" si="20"/>
        <v>Suspended</v>
      </c>
      <c r="E397" s="59" t="s">
        <v>848</v>
      </c>
      <c r="F397" s="32" t="s">
        <v>964</v>
      </c>
      <c r="G397" s="46" t="s">
        <v>20</v>
      </c>
      <c r="H397" s="43" t="s">
        <v>2029</v>
      </c>
      <c r="I397" s="43" t="s">
        <v>848</v>
      </c>
      <c r="J397" s="44" t="s">
        <v>61</v>
      </c>
      <c r="K397" s="43" t="s">
        <v>34</v>
      </c>
      <c r="L397" s="43" t="s">
        <v>848</v>
      </c>
      <c r="M397" s="43" t="s">
        <v>848</v>
      </c>
      <c r="N397" s="41" t="s">
        <v>848</v>
      </c>
      <c r="O397" s="41" t="s">
        <v>848</v>
      </c>
      <c r="P397" s="41" t="s">
        <v>848</v>
      </c>
      <c r="Q397" s="41" t="s">
        <v>848</v>
      </c>
      <c r="R397" s="45" t="s">
        <v>965</v>
      </c>
      <c r="S397" s="46" t="s">
        <v>68</v>
      </c>
    </row>
    <row r="398" spans="1:19" ht="96" customHeight="1">
      <c r="A398" s="46" t="s">
        <v>12</v>
      </c>
      <c r="B398" s="46" t="s">
        <v>544</v>
      </c>
      <c r="C398" s="263" t="s">
        <v>12</v>
      </c>
      <c r="D398" s="40" t="str">
        <f t="shared" si="20"/>
        <v>Suspended</v>
      </c>
      <c r="E398" s="59" t="s">
        <v>848</v>
      </c>
      <c r="F398" s="32" t="s">
        <v>966</v>
      </c>
      <c r="G398" s="46" t="s">
        <v>21</v>
      </c>
      <c r="H398" s="43" t="s">
        <v>294</v>
      </c>
      <c r="I398" s="43" t="s">
        <v>848</v>
      </c>
      <c r="J398" s="44" t="s">
        <v>94</v>
      </c>
      <c r="K398" s="43" t="s">
        <v>861</v>
      </c>
      <c r="L398" s="43" t="s">
        <v>848</v>
      </c>
      <c r="M398" s="43" t="s">
        <v>848</v>
      </c>
      <c r="N398" s="41" t="s">
        <v>848</v>
      </c>
      <c r="O398" s="41" t="s">
        <v>848</v>
      </c>
      <c r="P398" s="41" t="s">
        <v>848</v>
      </c>
      <c r="Q398" s="41" t="s">
        <v>848</v>
      </c>
      <c r="R398" s="45" t="s">
        <v>894</v>
      </c>
      <c r="S398" s="46" t="s">
        <v>68</v>
      </c>
    </row>
    <row r="399" spans="1:19" ht="96" customHeight="1">
      <c r="A399" s="46" t="s">
        <v>12</v>
      </c>
      <c r="B399" s="46" t="s">
        <v>544</v>
      </c>
      <c r="C399" s="263" t="s">
        <v>12</v>
      </c>
      <c r="D399" s="40" t="str">
        <f t="shared" si="20"/>
        <v>Suspended</v>
      </c>
      <c r="E399" s="59" t="s">
        <v>848</v>
      </c>
      <c r="F399" s="32" t="s">
        <v>967</v>
      </c>
      <c r="G399" s="46" t="s">
        <v>14</v>
      </c>
      <c r="H399" s="43" t="s">
        <v>183</v>
      </c>
      <c r="I399" s="43" t="s">
        <v>848</v>
      </c>
      <c r="J399" s="44" t="s">
        <v>61</v>
      </c>
      <c r="K399" s="43" t="s">
        <v>62</v>
      </c>
      <c r="L399" s="43" t="s">
        <v>848</v>
      </c>
      <c r="M399" s="43" t="s">
        <v>848</v>
      </c>
      <c r="N399" s="41" t="s">
        <v>848</v>
      </c>
      <c r="O399" s="41" t="s">
        <v>848</v>
      </c>
      <c r="P399" s="41" t="s">
        <v>848</v>
      </c>
      <c r="Q399" s="41" t="s">
        <v>848</v>
      </c>
      <c r="R399" s="45" t="s">
        <v>968</v>
      </c>
      <c r="S399" s="46" t="s">
        <v>68</v>
      </c>
    </row>
    <row r="400" spans="1:19" ht="96" customHeight="1">
      <c r="A400" s="46" t="s">
        <v>12</v>
      </c>
      <c r="B400" s="46" t="s">
        <v>544</v>
      </c>
      <c r="C400" s="263" t="s">
        <v>12</v>
      </c>
      <c r="D400" s="40" t="str">
        <f t="shared" si="20"/>
        <v>Suspended</v>
      </c>
      <c r="E400" s="59" t="s">
        <v>848</v>
      </c>
      <c r="F400" s="32" t="s">
        <v>969</v>
      </c>
      <c r="G400" s="46" t="s">
        <v>14</v>
      </c>
      <c r="H400" s="43" t="s">
        <v>195</v>
      </c>
      <c r="I400" s="43" t="s">
        <v>848</v>
      </c>
      <c r="J400" s="44" t="s">
        <v>61</v>
      </c>
      <c r="K400" s="43" t="s">
        <v>62</v>
      </c>
      <c r="L400" s="43" t="s">
        <v>848</v>
      </c>
      <c r="M400" s="43" t="s">
        <v>848</v>
      </c>
      <c r="N400" s="41" t="s">
        <v>848</v>
      </c>
      <c r="O400" s="41" t="s">
        <v>848</v>
      </c>
      <c r="P400" s="41" t="s">
        <v>848</v>
      </c>
      <c r="Q400" s="41" t="s">
        <v>848</v>
      </c>
      <c r="R400" s="45" t="s">
        <v>970</v>
      </c>
      <c r="S400" s="46" t="s">
        <v>68</v>
      </c>
    </row>
    <row r="401" spans="1:19" ht="96" customHeight="1">
      <c r="A401" s="46" t="s">
        <v>12</v>
      </c>
      <c r="B401" s="46" t="s">
        <v>544</v>
      </c>
      <c r="C401" s="263" t="s">
        <v>12</v>
      </c>
      <c r="D401" s="40" t="str">
        <f t="shared" si="20"/>
        <v>Suspended</v>
      </c>
      <c r="E401" s="59" t="s">
        <v>848</v>
      </c>
      <c r="F401" s="32" t="s">
        <v>971</v>
      </c>
      <c r="G401" s="46" t="s">
        <v>24</v>
      </c>
      <c r="H401" s="43" t="s">
        <v>393</v>
      </c>
      <c r="I401" s="43" t="s">
        <v>848</v>
      </c>
      <c r="J401" s="44" t="s">
        <v>34</v>
      </c>
      <c r="K401" s="43" t="s">
        <v>34</v>
      </c>
      <c r="L401" s="43" t="s">
        <v>848</v>
      </c>
      <c r="M401" s="43" t="s">
        <v>848</v>
      </c>
      <c r="N401" s="41" t="s">
        <v>848</v>
      </c>
      <c r="O401" s="41" t="s">
        <v>848</v>
      </c>
      <c r="P401" s="41" t="s">
        <v>848</v>
      </c>
      <c r="Q401" s="41" t="s">
        <v>848</v>
      </c>
      <c r="R401" s="45" t="s">
        <v>972</v>
      </c>
      <c r="S401" s="46" t="s">
        <v>124</v>
      </c>
    </row>
    <row r="402" spans="1:19" ht="96" customHeight="1">
      <c r="A402" s="46" t="s">
        <v>12</v>
      </c>
      <c r="B402" s="46" t="s">
        <v>544</v>
      </c>
      <c r="C402" s="263" t="s">
        <v>12</v>
      </c>
      <c r="D402" s="40" t="str">
        <f t="shared" si="20"/>
        <v>Suspended</v>
      </c>
      <c r="E402" s="59" t="s">
        <v>848</v>
      </c>
      <c r="F402" s="32" t="s">
        <v>973</v>
      </c>
      <c r="G402" s="46" t="s">
        <v>16</v>
      </c>
      <c r="H402" s="43" t="s">
        <v>648</v>
      </c>
      <c r="I402" s="43" t="s">
        <v>848</v>
      </c>
      <c r="J402" s="44" t="s">
        <v>34</v>
      </c>
      <c r="K402" s="43" t="s">
        <v>34</v>
      </c>
      <c r="L402" s="43" t="s">
        <v>848</v>
      </c>
      <c r="M402" s="43" t="s">
        <v>848</v>
      </c>
      <c r="N402" s="41" t="s">
        <v>848</v>
      </c>
      <c r="O402" s="41" t="s">
        <v>848</v>
      </c>
      <c r="P402" s="41" t="s">
        <v>848</v>
      </c>
      <c r="Q402" s="41" t="s">
        <v>848</v>
      </c>
      <c r="R402" s="45" t="s">
        <v>1843</v>
      </c>
      <c r="S402" s="46" t="s">
        <v>68</v>
      </c>
    </row>
    <row r="403" spans="1:19" ht="96" customHeight="1">
      <c r="A403" s="46" t="s">
        <v>12</v>
      </c>
      <c r="B403" s="46" t="s">
        <v>544</v>
      </c>
      <c r="C403" s="263" t="s">
        <v>12</v>
      </c>
      <c r="D403" s="40" t="str">
        <f t="shared" ref="D403" si="21">IF(ISTEXT(L403),L403,L403+C403)</f>
        <v>Suspended</v>
      </c>
      <c r="E403" s="59" t="s">
        <v>848</v>
      </c>
      <c r="F403" s="32" t="s">
        <v>974</v>
      </c>
      <c r="G403" s="46" t="s">
        <v>34</v>
      </c>
      <c r="H403" s="43" t="s">
        <v>34</v>
      </c>
      <c r="I403" s="43" t="s">
        <v>848</v>
      </c>
      <c r="J403" s="44" t="s">
        <v>34</v>
      </c>
      <c r="K403" s="43" t="s">
        <v>34</v>
      </c>
      <c r="L403" s="43" t="s">
        <v>848</v>
      </c>
      <c r="M403" s="43" t="s">
        <v>848</v>
      </c>
      <c r="N403" s="41" t="s">
        <v>848</v>
      </c>
      <c r="O403" s="41" t="s">
        <v>848</v>
      </c>
      <c r="P403" s="41" t="s">
        <v>848</v>
      </c>
      <c r="Q403" s="41" t="s">
        <v>848</v>
      </c>
      <c r="R403" s="45" t="s">
        <v>975</v>
      </c>
      <c r="S403" s="46" t="s">
        <v>68</v>
      </c>
    </row>
    <row r="404" spans="1:19" ht="96" customHeight="1">
      <c r="A404" s="46" t="s">
        <v>12</v>
      </c>
      <c r="B404" s="46" t="s">
        <v>544</v>
      </c>
      <c r="C404" s="263" t="s">
        <v>12</v>
      </c>
      <c r="D404" s="90" t="str">
        <f t="shared" ref="D404:D415" si="22">IF(ISTEXT(L404),L404,L404+C404)</f>
        <v>Suspended</v>
      </c>
      <c r="E404" s="59" t="s">
        <v>848</v>
      </c>
      <c r="F404" s="184" t="s">
        <v>2009</v>
      </c>
      <c r="G404" s="46" t="s">
        <v>14</v>
      </c>
      <c r="H404" s="91" t="s">
        <v>126</v>
      </c>
      <c r="I404" s="43" t="s">
        <v>848</v>
      </c>
      <c r="J404" s="47" t="s">
        <v>61</v>
      </c>
      <c r="K404" s="43" t="s">
        <v>62</v>
      </c>
      <c r="L404" s="43" t="s">
        <v>848</v>
      </c>
      <c r="M404" s="43" t="s">
        <v>184</v>
      </c>
      <c r="N404" s="41" t="s">
        <v>848</v>
      </c>
      <c r="O404" s="41" t="s">
        <v>848</v>
      </c>
      <c r="P404" s="41" t="s">
        <v>848</v>
      </c>
      <c r="Q404" s="41" t="s">
        <v>848</v>
      </c>
      <c r="R404" s="45" t="s">
        <v>2085</v>
      </c>
      <c r="S404" s="46" t="s">
        <v>68</v>
      </c>
    </row>
    <row r="405" spans="1:19" ht="96" customHeight="1">
      <c r="A405" s="46" t="s">
        <v>12</v>
      </c>
      <c r="B405" s="46" t="s">
        <v>544</v>
      </c>
      <c r="C405" s="263" t="s">
        <v>12</v>
      </c>
      <c r="D405" s="90" t="str">
        <f t="shared" si="22"/>
        <v>Suspended</v>
      </c>
      <c r="E405" s="59" t="s">
        <v>848</v>
      </c>
      <c r="F405" s="184" t="s">
        <v>1978</v>
      </c>
      <c r="G405" s="46" t="s">
        <v>14</v>
      </c>
      <c r="H405" s="91" t="s">
        <v>402</v>
      </c>
      <c r="I405" s="43" t="s">
        <v>848</v>
      </c>
      <c r="J405" s="47" t="s">
        <v>61</v>
      </c>
      <c r="K405" s="43" t="s">
        <v>62</v>
      </c>
      <c r="L405" s="43" t="s">
        <v>848</v>
      </c>
      <c r="M405" s="43" t="s">
        <v>184</v>
      </c>
      <c r="N405" s="41" t="s">
        <v>848</v>
      </c>
      <c r="O405" s="41" t="s">
        <v>848</v>
      </c>
      <c r="P405" s="41" t="s">
        <v>848</v>
      </c>
      <c r="Q405" s="41" t="s">
        <v>848</v>
      </c>
      <c r="R405" s="45" t="s">
        <v>864</v>
      </c>
      <c r="S405" s="46" t="s">
        <v>68</v>
      </c>
    </row>
    <row r="406" spans="1:19" ht="96" customHeight="1">
      <c r="A406" s="46" t="s">
        <v>12</v>
      </c>
      <c r="B406" s="46" t="s">
        <v>544</v>
      </c>
      <c r="C406" s="263" t="s">
        <v>12</v>
      </c>
      <c r="D406" s="90" t="str">
        <f t="shared" si="22"/>
        <v>Suspended</v>
      </c>
      <c r="E406" s="59" t="s">
        <v>848</v>
      </c>
      <c r="F406" s="184" t="s">
        <v>1975</v>
      </c>
      <c r="G406" s="46" t="s">
        <v>14</v>
      </c>
      <c r="H406" s="91" t="s">
        <v>158</v>
      </c>
      <c r="I406" s="43" t="s">
        <v>848</v>
      </c>
      <c r="J406" s="47" t="s">
        <v>61</v>
      </c>
      <c r="K406" s="43" t="s">
        <v>62</v>
      </c>
      <c r="L406" s="43" t="s">
        <v>848</v>
      </c>
      <c r="M406" s="43" t="s">
        <v>184</v>
      </c>
      <c r="N406" s="41" t="s">
        <v>848</v>
      </c>
      <c r="O406" s="41" t="s">
        <v>848</v>
      </c>
      <c r="P406" s="41" t="s">
        <v>848</v>
      </c>
      <c r="Q406" s="41" t="s">
        <v>848</v>
      </c>
      <c r="R406" s="45" t="s">
        <v>864</v>
      </c>
      <c r="S406" s="46" t="s">
        <v>68</v>
      </c>
    </row>
    <row r="407" spans="1:19" ht="96" customHeight="1">
      <c r="A407" s="46" t="s">
        <v>12</v>
      </c>
      <c r="B407" s="46" t="s">
        <v>544</v>
      </c>
      <c r="C407" s="263" t="s">
        <v>12</v>
      </c>
      <c r="D407" s="90" t="str">
        <f t="shared" si="22"/>
        <v>Suspended</v>
      </c>
      <c r="E407" s="59" t="s">
        <v>848</v>
      </c>
      <c r="F407" s="184" t="s">
        <v>1964</v>
      </c>
      <c r="G407" s="46" t="s">
        <v>14</v>
      </c>
      <c r="H407" s="91" t="s">
        <v>139</v>
      </c>
      <c r="I407" s="43" t="s">
        <v>848</v>
      </c>
      <c r="J407" s="47" t="s">
        <v>61</v>
      </c>
      <c r="K407" s="43" t="s">
        <v>62</v>
      </c>
      <c r="L407" s="43" t="s">
        <v>848</v>
      </c>
      <c r="M407" s="43" t="s">
        <v>184</v>
      </c>
      <c r="N407" s="41" t="s">
        <v>848</v>
      </c>
      <c r="O407" s="41" t="s">
        <v>848</v>
      </c>
      <c r="P407" s="41" t="s">
        <v>848</v>
      </c>
      <c r="Q407" s="41" t="s">
        <v>848</v>
      </c>
      <c r="R407" s="45" t="s">
        <v>2086</v>
      </c>
      <c r="S407" s="46" t="s">
        <v>68</v>
      </c>
    </row>
    <row r="408" spans="1:19" ht="96" customHeight="1">
      <c r="A408" s="46" t="s">
        <v>12</v>
      </c>
      <c r="B408" s="46" t="s">
        <v>544</v>
      </c>
      <c r="C408" s="263" t="s">
        <v>12</v>
      </c>
      <c r="D408" s="90" t="str">
        <f t="shared" si="22"/>
        <v>Suspended</v>
      </c>
      <c r="E408" s="59" t="s">
        <v>848</v>
      </c>
      <c r="F408" s="184" t="s">
        <v>1963</v>
      </c>
      <c r="G408" s="46" t="s">
        <v>14</v>
      </c>
      <c r="H408" s="91" t="s">
        <v>126</v>
      </c>
      <c r="I408" s="43" t="s">
        <v>848</v>
      </c>
      <c r="J408" s="47" t="s">
        <v>61</v>
      </c>
      <c r="K408" s="43" t="s">
        <v>62</v>
      </c>
      <c r="L408" s="43" t="s">
        <v>848</v>
      </c>
      <c r="M408" s="43" t="s">
        <v>184</v>
      </c>
      <c r="N408" s="41" t="s">
        <v>848</v>
      </c>
      <c r="O408" s="41" t="s">
        <v>848</v>
      </c>
      <c r="P408" s="41" t="s">
        <v>848</v>
      </c>
      <c r="Q408" s="41" t="s">
        <v>848</v>
      </c>
      <c r="R408" s="45" t="s">
        <v>2087</v>
      </c>
      <c r="S408" s="46" t="s">
        <v>68</v>
      </c>
    </row>
    <row r="409" spans="1:19" ht="96" customHeight="1">
      <c r="A409" s="46" t="s">
        <v>12</v>
      </c>
      <c r="B409" s="46" t="s">
        <v>544</v>
      </c>
      <c r="C409" s="263" t="s">
        <v>12</v>
      </c>
      <c r="D409" s="90" t="str">
        <f t="shared" si="22"/>
        <v>Suspended</v>
      </c>
      <c r="E409" s="59" t="s">
        <v>848</v>
      </c>
      <c r="F409" s="184" t="s">
        <v>1959</v>
      </c>
      <c r="G409" s="46" t="s">
        <v>14</v>
      </c>
      <c r="H409" s="91" t="s">
        <v>126</v>
      </c>
      <c r="I409" s="43" t="s">
        <v>848</v>
      </c>
      <c r="J409" s="47" t="s">
        <v>61</v>
      </c>
      <c r="K409" s="43" t="s">
        <v>62</v>
      </c>
      <c r="L409" s="43" t="s">
        <v>848</v>
      </c>
      <c r="M409" s="43" t="s">
        <v>184</v>
      </c>
      <c r="N409" s="41" t="s">
        <v>848</v>
      </c>
      <c r="O409" s="41" t="s">
        <v>848</v>
      </c>
      <c r="P409" s="41" t="s">
        <v>848</v>
      </c>
      <c r="Q409" s="41" t="s">
        <v>848</v>
      </c>
      <c r="R409" s="45" t="s">
        <v>878</v>
      </c>
      <c r="S409" s="46" t="s">
        <v>68</v>
      </c>
    </row>
    <row r="410" spans="1:19" ht="113.45" customHeight="1">
      <c r="A410" s="46" t="s">
        <v>12</v>
      </c>
      <c r="B410" s="46" t="s">
        <v>544</v>
      </c>
      <c r="C410" s="263" t="s">
        <v>12</v>
      </c>
      <c r="D410" s="90" t="str">
        <f t="shared" si="22"/>
        <v>Suspended</v>
      </c>
      <c r="E410" s="59" t="s">
        <v>848</v>
      </c>
      <c r="F410" s="184" t="s">
        <v>1972</v>
      </c>
      <c r="G410" s="46" t="s">
        <v>14</v>
      </c>
      <c r="H410" s="91" t="s">
        <v>126</v>
      </c>
      <c r="I410" s="43" t="s">
        <v>848</v>
      </c>
      <c r="J410" s="44" t="s">
        <v>61</v>
      </c>
      <c r="K410" s="43" t="s">
        <v>62</v>
      </c>
      <c r="L410" s="41" t="s">
        <v>848</v>
      </c>
      <c r="M410" s="43" t="s">
        <v>64</v>
      </c>
      <c r="N410" s="41" t="s">
        <v>848</v>
      </c>
      <c r="O410" s="41" t="s">
        <v>848</v>
      </c>
      <c r="P410" s="41" t="s">
        <v>848</v>
      </c>
      <c r="Q410" s="41" t="s">
        <v>848</v>
      </c>
      <c r="R410" s="45" t="s">
        <v>2064</v>
      </c>
      <c r="S410" s="46" t="s">
        <v>68</v>
      </c>
    </row>
    <row r="411" spans="1:19" ht="96" customHeight="1">
      <c r="A411" s="46" t="s">
        <v>12</v>
      </c>
      <c r="B411" s="46" t="s">
        <v>544</v>
      </c>
      <c r="C411" s="263" t="s">
        <v>12</v>
      </c>
      <c r="D411" s="90" t="str">
        <f t="shared" si="22"/>
        <v>Suspended</v>
      </c>
      <c r="E411" s="59" t="s">
        <v>848</v>
      </c>
      <c r="F411" s="184" t="s">
        <v>1971</v>
      </c>
      <c r="G411" s="46" t="s">
        <v>14</v>
      </c>
      <c r="H411" s="91" t="s">
        <v>183</v>
      </c>
      <c r="I411" s="43" t="s">
        <v>848</v>
      </c>
      <c r="J411" s="44" t="s">
        <v>61</v>
      </c>
      <c r="K411" s="43" t="s">
        <v>62</v>
      </c>
      <c r="L411" s="41" t="s">
        <v>848</v>
      </c>
      <c r="M411" s="43" t="s">
        <v>90</v>
      </c>
      <c r="N411" s="41" t="s">
        <v>848</v>
      </c>
      <c r="O411" s="41" t="s">
        <v>848</v>
      </c>
      <c r="P411" s="41" t="s">
        <v>848</v>
      </c>
      <c r="Q411" s="41" t="s">
        <v>848</v>
      </c>
      <c r="R411" s="45" t="s">
        <v>2088</v>
      </c>
      <c r="S411" s="46" t="s">
        <v>68</v>
      </c>
    </row>
    <row r="412" spans="1:19" ht="96" customHeight="1">
      <c r="A412" s="46" t="s">
        <v>12</v>
      </c>
      <c r="B412" s="46" t="s">
        <v>544</v>
      </c>
      <c r="C412" s="263" t="s">
        <v>12</v>
      </c>
      <c r="D412" s="90" t="str">
        <f t="shared" si="22"/>
        <v>Suspended</v>
      </c>
      <c r="E412" s="59" t="s">
        <v>848</v>
      </c>
      <c r="F412" s="184" t="s">
        <v>1970</v>
      </c>
      <c r="G412" s="46" t="s">
        <v>14</v>
      </c>
      <c r="H412" s="91" t="s">
        <v>126</v>
      </c>
      <c r="I412" s="43" t="s">
        <v>848</v>
      </c>
      <c r="J412" s="44" t="s">
        <v>61</v>
      </c>
      <c r="K412" s="43" t="s">
        <v>62</v>
      </c>
      <c r="L412" s="41" t="s">
        <v>848</v>
      </c>
      <c r="M412" s="43" t="s">
        <v>90</v>
      </c>
      <c r="N412" s="41" t="s">
        <v>848</v>
      </c>
      <c r="O412" s="41" t="s">
        <v>848</v>
      </c>
      <c r="P412" s="41" t="s">
        <v>848</v>
      </c>
      <c r="Q412" s="41" t="s">
        <v>848</v>
      </c>
      <c r="R412" s="45" t="s">
        <v>2089</v>
      </c>
      <c r="S412" s="46" t="s">
        <v>68</v>
      </c>
    </row>
    <row r="413" spans="1:19" ht="96" customHeight="1">
      <c r="A413" s="46" t="s">
        <v>12</v>
      </c>
      <c r="B413" s="46" t="s">
        <v>544</v>
      </c>
      <c r="C413" s="263" t="s">
        <v>12</v>
      </c>
      <c r="D413" s="90" t="str">
        <f t="shared" si="22"/>
        <v>Suspended</v>
      </c>
      <c r="E413" s="59" t="s">
        <v>848</v>
      </c>
      <c r="F413" s="184" t="s">
        <v>1926</v>
      </c>
      <c r="G413" s="46" t="s">
        <v>15</v>
      </c>
      <c r="H413" s="91" t="s">
        <v>2090</v>
      </c>
      <c r="I413" s="43" t="s">
        <v>848</v>
      </c>
      <c r="J413" s="44" t="s">
        <v>94</v>
      </c>
      <c r="K413" s="43" t="s">
        <v>12</v>
      </c>
      <c r="L413" s="41" t="s">
        <v>848</v>
      </c>
      <c r="M413" s="43" t="s">
        <v>2091</v>
      </c>
      <c r="N413" s="41" t="s">
        <v>848</v>
      </c>
      <c r="O413" s="41" t="s">
        <v>848</v>
      </c>
      <c r="P413" s="41" t="s">
        <v>848</v>
      </c>
      <c r="Q413" s="41" t="s">
        <v>848</v>
      </c>
      <c r="R413" s="45" t="s">
        <v>2092</v>
      </c>
      <c r="S413" s="46" t="s">
        <v>68</v>
      </c>
    </row>
    <row r="414" spans="1:19" ht="108" customHeight="1">
      <c r="A414" s="46" t="s">
        <v>12</v>
      </c>
      <c r="B414" s="46" t="s">
        <v>544</v>
      </c>
      <c r="C414" s="263" t="s">
        <v>12</v>
      </c>
      <c r="D414" s="90" t="str">
        <f t="shared" si="22"/>
        <v>Suspended</v>
      </c>
      <c r="E414" s="59" t="s">
        <v>848</v>
      </c>
      <c r="F414" s="184" t="s">
        <v>1916</v>
      </c>
      <c r="G414" s="46" t="s">
        <v>14</v>
      </c>
      <c r="H414" s="91" t="s">
        <v>242</v>
      </c>
      <c r="I414" s="43" t="s">
        <v>848</v>
      </c>
      <c r="J414" s="44" t="s">
        <v>61</v>
      </c>
      <c r="K414" s="43" t="s">
        <v>62</v>
      </c>
      <c r="L414" s="41" t="s">
        <v>848</v>
      </c>
      <c r="M414" s="43" t="s">
        <v>184</v>
      </c>
      <c r="N414" s="41" t="s">
        <v>848</v>
      </c>
      <c r="O414" s="41" t="s">
        <v>848</v>
      </c>
      <c r="P414" s="41" t="s">
        <v>848</v>
      </c>
      <c r="Q414" s="41" t="s">
        <v>848</v>
      </c>
      <c r="R414" s="45" t="s">
        <v>2093</v>
      </c>
      <c r="S414" s="46" t="s">
        <v>68</v>
      </c>
    </row>
    <row r="415" spans="1:19" ht="96" customHeight="1">
      <c r="A415" s="46" t="s">
        <v>12</v>
      </c>
      <c r="B415" s="46" t="s">
        <v>544</v>
      </c>
      <c r="C415" s="263" t="s">
        <v>12</v>
      </c>
      <c r="D415" s="90" t="str">
        <f t="shared" si="22"/>
        <v>Suspended</v>
      </c>
      <c r="E415" s="59" t="s">
        <v>848</v>
      </c>
      <c r="F415" s="184" t="s">
        <v>1898</v>
      </c>
      <c r="G415" s="46" t="s">
        <v>33</v>
      </c>
      <c r="H415" s="91" t="s">
        <v>99</v>
      </c>
      <c r="I415" s="43" t="s">
        <v>848</v>
      </c>
      <c r="J415" s="47" t="s">
        <v>94</v>
      </c>
      <c r="K415" s="43" t="s">
        <v>100</v>
      </c>
      <c r="L415" s="41" t="s">
        <v>848</v>
      </c>
      <c r="M415" s="43" t="s">
        <v>626</v>
      </c>
      <c r="N415" s="43" t="s">
        <v>12</v>
      </c>
      <c r="O415" s="43" t="s">
        <v>12</v>
      </c>
      <c r="P415" s="41" t="s">
        <v>12</v>
      </c>
      <c r="Q415" s="43" t="s">
        <v>12</v>
      </c>
      <c r="R415" s="45" t="s">
        <v>864</v>
      </c>
      <c r="S415" s="46" t="s">
        <v>68</v>
      </c>
    </row>
  </sheetData>
  <sheetProtection autoFilter="0"/>
  <autoFilter ref="A1:S415" xr:uid="{DD3E396D-6438-4F55-8369-642F13B2AB10}"/>
  <sortState xmlns:xlrd2="http://schemas.microsoft.com/office/spreadsheetml/2017/richdata2" ref="A1:T365">
    <sortCondition ref="C2:C365"/>
  </sortState>
  <phoneticPr fontId="3" type="noConversion"/>
  <dataValidations count="5">
    <dataValidation type="list" allowBlank="1" showInputMessage="1" showErrorMessage="1" sqref="J86:K86 K30 J107:K107 J113:K113 K19:K20 K10 J2:J20 K4:K6 K15 K26 K17 J22:J85 K22 K13 K116 K118 K415 J87:J415" xr:uid="{D2AEE40F-4179-4BD9-B81D-9CCADF498594}">
      <formula1>comms</formula1>
    </dataValidation>
    <dataValidation type="list" allowBlank="1" showInputMessage="1" showErrorMessage="1" sqref="N38:N43 N32 Q165 Q168:Q169 L86 L260 L212:L213 L228:L229 Q188:Q189 I2:I20 I22:I27 Q157 L215 L110:L112 Q161 L188:L189 L160:L161 Q144:Q146 Q142 L139:L140 L246 L193 Q184:Q186 L184:L186 L165:L180 L238:L239 L226 I29:I415 Q152:Q153" xr:uid="{86ED4A4B-7C6C-4447-A9C6-5EB820289E39}">
      <formula1>Potential_cost_impact</formula1>
    </dataValidation>
    <dataValidation type="list" allowBlank="1" showInputMessage="1" showErrorMessage="1" promptTitle="Insert commissioner" sqref="J86:K86 K30 J107:K107 J113:K113 K19:K20 K10 J2:J20 K4:K6 K15 K26 K17 J22:J85 K22 K13 K116 K118 K415 J87:J415" xr:uid="{B9A99826-C17D-4577-9442-C4C8186EB9FE}">
      <formula1>comms</formula1>
    </dataValidation>
    <dataValidation type="list" allowBlank="1" showInputMessage="1" showErrorMessage="1" sqref="A1:B1 S1:S415" xr:uid="{8DD49E02-900C-42AF-8827-BD2C9D573DB2}">
      <formula1>Typeofguidance</formula1>
    </dataValidation>
    <dataValidation type="list" allowBlank="1" showInputMessage="1" showErrorMessage="1" sqref="K2:K20 K22:K415" xr:uid="{EE01EF93-2982-410D-AC14-CBC19DF91BFC}">
      <formula1>Providelist</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210" r:id="rId5" xr:uid="{3DA339E2-C7FA-4BB0-BE2A-4E715496003B}"/>
    <hyperlink ref="F343" r:id="rId6" xr:uid="{8EADFCAA-6E89-491A-9FC3-4CC9303763D4}"/>
    <hyperlink ref="F21" r:id="rId7" display="Pembrolizumab with trastuzumab and chemotherapy for untreated HER2-positive advanced gastric or gastro-oesophageal junction cancer [ID3742]" xr:uid="{C11E4E48-8D13-43AA-8B4B-A40806BE5886}"/>
    <hyperlink ref="F349" r:id="rId8" xr:uid="{F1D8208E-21D7-477B-8EC0-615A1C7E6E5C}"/>
    <hyperlink ref="F319" r:id="rId9" xr:uid="{DE82CF5C-D0A7-479B-AD73-F2947F67044F}"/>
    <hyperlink ref="F28" r:id="rId10" xr:uid="{37908155-1E3B-43A2-B31F-F796CE06BE92}"/>
    <hyperlink ref="F70" r:id="rId11" display="Vamorolone for treating inflammation associated with Duchenne muscular dystrophy (TA1031)[ID4024]" xr:uid="{0C0C4C9F-A075-4769-99A3-7569EA7A4CA9}"/>
    <hyperlink ref="F30" r:id="rId12" xr:uid="{3FF1179D-9D2D-4481-A3B8-917D553895AD}"/>
    <hyperlink ref="F95" r:id="rId13" xr:uid="{02687906-9AA4-4C96-A068-09EE9AC4D72A}"/>
    <hyperlink ref="F99" r:id="rId14" display="Leniolisib for activated phosphoinositide 3-kinase delta syndrome in people 12 years and over [ID6130] (HST33)" xr:uid="{52B7B8E4-7779-4A26-A11C-7BEA5555B7EE}"/>
    <hyperlink ref="F318" r:id="rId15" xr:uid="{2C8410DB-3CBE-4DDF-BE3E-3A3824BCDA3D}"/>
    <hyperlink ref="F62" r:id="rId16" xr:uid="{BF2F41AE-38FC-4B73-8DF3-BF9B46C54EF2}"/>
    <hyperlink ref="F10" r:id="rId17" xr:uid="{68A3186E-D5AF-497A-AB75-DB3E7E76740F}"/>
    <hyperlink ref="F336" r:id="rId18" xr:uid="{5DFC6CAD-1D42-4405-97B9-08F8D1E5F9C7}"/>
    <hyperlink ref="F260" r:id="rId19" xr:uid="{F37329B0-155F-4971-98E0-B98CAD0D1042}"/>
    <hyperlink ref="F42" r:id="rId20" xr:uid="{A3975E89-022C-44D3-BBE2-C33B63CAC1E0}"/>
    <hyperlink ref="F169" r:id="rId21" xr:uid="{A78A1790-21FA-4198-9069-DE045ECF39F5}"/>
    <hyperlink ref="F108" r:id="rId22" xr:uid="{9868689C-F9B6-49E3-BAE4-94759F85FADE}"/>
    <hyperlink ref="F41" r:id="rId23" xr:uid="{1D9EB3FC-159A-45B7-9157-5B7480A4FA59}"/>
    <hyperlink ref="F97" r:id="rId24" xr:uid="{752A72BF-4301-40BB-8A0A-0B54020E338A}"/>
    <hyperlink ref="F75" r:id="rId25" xr:uid="{79741B19-1017-45FF-A856-47B5044FF249}"/>
    <hyperlink ref="F31" r:id="rId26" display="Abaloparatide for treating osteoporosis in postmenopausal women (TA991) [ID882]" xr:uid="{955D73E5-1943-4973-BF30-617EAEB217E8}"/>
    <hyperlink ref="F27" r:id="rId27" xr:uid="{20595C8A-B541-465A-B921-CFBB72EAAAF8}"/>
    <hyperlink ref="F208" r:id="rId28" xr:uid="{485E0945-4BB8-4886-B7F3-FD22F5A46F32}"/>
    <hyperlink ref="F317" r:id="rId29" xr:uid="{50631163-FF0C-44D4-B8C9-6A91BD4714ED}"/>
    <hyperlink ref="F316" r:id="rId30" xr:uid="{83474CAD-F41B-467C-AFF7-8A421CEFD543}"/>
    <hyperlink ref="F9" r:id="rId31" xr:uid="{692BA40B-3A6E-4FEE-BCD8-199A8DC9C263}"/>
    <hyperlink ref="F20" r:id="rId32" display="Voxelotor for treating sickle cell disease [ID1403]" xr:uid="{B2B0C534-50DF-43E0-AFFD-40D4FC683203}"/>
    <hyperlink ref="F197" r:id="rId33" xr:uid="{0EE4DC0F-7DF9-452A-AF33-196072313169}"/>
    <hyperlink ref="F35" r:id="rId34" display="Linzagolix for treating moderate to severe symptoms of uterine fibroids [ID6190]" xr:uid="{3C348B66-C1CC-4532-84DA-484861636D42}"/>
    <hyperlink ref="F50" r:id="rId35" xr:uid="{9D1A3110-4F1B-44E0-A92D-CAAE5B67FB51}"/>
    <hyperlink ref="F67" r:id="rId36" display="Bimekizumab for treating moderate to severe hidradenitis suppurativa (TA1028) [ID6134]" xr:uid="{B0F003A0-2E7E-4D8C-AB5C-4F22EF95BEDE}"/>
    <hyperlink ref="F69" r:id="rId37" display="Durvalumab as neoadjuvant (with chemotherapy) and adjuvant (as monotherapy) treatment for resectable non-small-cell lung cancer (TA1030) [ID6220]" xr:uid="{2FD77E04-FF27-45A9-B092-E8BB142830EB}"/>
    <hyperlink ref="F16" r:id="rId38" display="Dabrafenib with trametinib for treating BRAF V600E mutation-positive glioma in children and young people aged 1 to 17 [ID5104] [TA977]" xr:uid="{086B4C0A-4D62-4326-9038-611C940D02BB}"/>
    <hyperlink ref="F18" r:id="rId39" xr:uid="{9B8A9924-10F4-4C5C-A836-8A51CCD145C5}"/>
    <hyperlink ref="F83" r:id="rId40" display="Exagamglogene autotemcel for treating sickle cell disease TA1044 [ID4016]" xr:uid="{B834AEC3-28CC-4D1D-9AE3-A291C3F6693E}"/>
    <hyperlink ref="F39" r:id="rId41" xr:uid="{1A519BD3-90ED-41EA-8D56-0FA4B1FFC957}"/>
    <hyperlink ref="F90" r:id="rId42" display="Efanesoctocog alfa for treating and preventing bleeding episodes in haemophilia A TA1051 [ID6170]" xr:uid="{5F9FB717-31E0-479E-8FDA-ACBAFB47C90B}"/>
    <hyperlink ref="F196" r:id="rId43" xr:uid="{F27EAC5C-0F2D-46F9-A6DC-508589F137A8}"/>
    <hyperlink ref="F205" r:id="rId44" xr:uid="{F9807C6D-5B7F-4B32-ABC9-B1F169CF7FB9}"/>
    <hyperlink ref="F206" r:id="rId45" xr:uid="{C84F904A-CB2A-4E19-9F6F-08A62713D704}"/>
    <hyperlink ref="F334" r:id="rId46" xr:uid="{3AC63063-9535-441A-A9C6-6D3F0E65B3CA}"/>
    <hyperlink ref="F332" r:id="rId47" xr:uid="{BBF6FE34-E76D-4643-A364-2FFD4AC834C2}"/>
    <hyperlink ref="F25" r:id="rId48" xr:uid="{758D48D0-B7FB-4BC4-B397-A3BF68223954}"/>
    <hyperlink ref="F127" r:id="rId49" display="Ribociclib with an aromatase inhibitor for adjuvant treatment of hormone receptor-positive HER2-negative early breast cancer at high risk of recurrence [ID6153] (TA1086)" xr:uid="{A9ADAA90-0576-4334-A06F-ECB10D134560}"/>
    <hyperlink ref="F14" r:id="rId50" display="Setmelanotide for treating obesity and hyperphagia in Bardet-Biedl syndrome [ID3947]" xr:uid="{EDD6A2A9-40DA-49BD-B7E8-70752BC1316E}"/>
    <hyperlink ref="F57" r:id="rId51" display="Fedratinib for treating disease-related splenomegaly or symptoms in myelofibrosis (Review of TA756) (TA1018) [ID5115]" xr:uid="{0C9612E5-408D-4116-8919-C9D3A8A0B754}"/>
    <hyperlink ref="F82" r:id="rId52" display="Osimertinib for adjuvant treatment of EGFR mutation-positive non-small-cell lung cancer after complete tumour resection (Review of TA761) (TA1043) [ID5120]" xr:uid="{3E1266C8-D3BA-43B8-B019-D1E9445A25C8}"/>
    <hyperlink ref="F46" r:id="rId53" xr:uid="{5416694F-2E1E-4B3A-9A8C-E72890202C44}"/>
    <hyperlink ref="F207" r:id="rId54" xr:uid="{C94327F8-BE4B-4373-88E9-C64EF0A204EF}"/>
    <hyperlink ref="F78" r:id="rId55" display="Selpercatinib for advanced thyroid cancer with RET alterations that has not been treated with systemic therapy (TA1039) [ID6132]" xr:uid="{F2274099-DF25-4875-9C60-695BAA262163}"/>
    <hyperlink ref="F147" r:id="rId56" display="Cabotegravir for preventing HIV-1 in adults and young people [ID6255]" xr:uid="{59668105-3693-43CF-BAD3-DF972F0BC498}"/>
    <hyperlink ref="F52" r:id="rId57" xr:uid="{7291BBFC-5758-4403-95A6-C4FCBD5D5EAE}"/>
    <hyperlink ref="F74" r:id="rId58" xr:uid="{1262743E-6DCC-4573-9C98-594F22176260}"/>
    <hyperlink ref="F342" r:id="rId59" xr:uid="{C439E198-10DA-4161-8821-B0926D631B69}"/>
    <hyperlink ref="F47" r:id="rId60" xr:uid="{E7F0A7F3-010B-4322-B638-482354B5E493}"/>
    <hyperlink ref="F12" r:id="rId61" display="Tisagenlecleucel for treating relapsed or refractory B-cell acute lymphoblastic leukaemia in people aged up to 25 years (MA review of TA554) [ID6290]" xr:uid="{AAA34D31-2B98-4FD3-9CD0-36A006BBF5A9}"/>
    <hyperlink ref="F212" r:id="rId62" xr:uid="{7D30DEDA-F37C-438E-A3EB-825BCFD32D2A}"/>
    <hyperlink ref="F188" r:id="rId63" xr:uid="{7935B463-EE1B-403A-87EF-42D30F9E01A4}"/>
    <hyperlink ref="F116" r:id="rId64" display="Fosdenopterin for treating molybdenum cofactor deficiency type A [ID6264]" xr:uid="{C4F4745E-1003-4FED-81E3-42A675AA5D2D}"/>
    <hyperlink ref="F321" r:id="rId65" xr:uid="{4EE2DFA8-0BAC-4332-91C3-59DC844A4C61}"/>
    <hyperlink ref="F320" r:id="rId66" xr:uid="{8DB8E095-5487-4FE4-B37C-EDBD717A355C}"/>
    <hyperlink ref="F51" r:id="rId67" xr:uid="{71F42ABB-5065-4448-B1B0-3C8B1BBE5CF9}"/>
    <hyperlink ref="F13" r:id="rId68" display="Sirolimus for treating angiofibroma from tuberous sclerosis complex in people 6 years and older [ID3990]" xr:uid="{24E8BC17-F83B-4010-871A-D8F8CF032BD5}"/>
    <hyperlink ref="F134" r:id="rId69" xr:uid="{F193BDFF-3915-4767-BCA7-219172A08340}"/>
    <hyperlink ref="F34" r:id="rId70" xr:uid="{A8602022-FE3A-464A-99B4-70ED8D6E5F6B}"/>
    <hyperlink ref="F38" r:id="rId71" xr:uid="{1A1C8091-C0C4-40C8-8A28-BB39702BFACE}"/>
    <hyperlink ref="F43" r:id="rId72" display="Faricimab for treating macular oedema caused by retinal vein occlusion TA1004 [ID6197]" xr:uid="{17183BA4-6320-48B4-B891-F1B92C15E4B2}"/>
    <hyperlink ref="F115" r:id="rId73" xr:uid="{5F796553-3226-4C9B-82DE-56828967B94F}"/>
    <hyperlink ref="F29" r:id="rId74" display="Tenecteplase for thrombolytic treatment of acute ischaemic stroke ID6306" xr:uid="{7F92D366-C158-40CF-BB6A-AADA57336A98}"/>
    <hyperlink ref="F44" r:id="rId75" xr:uid="{A04A3F53-3BCF-4FE8-872E-9F612DC54D38}"/>
    <hyperlink ref="F102" r:id="rId76" xr:uid="{FB1E0DEF-C858-4C45-B996-100EFBBE9E10}"/>
    <hyperlink ref="F32" r:id="rId77" xr:uid="{6762E800-6A65-4073-A057-92B5AAA3DE09}"/>
    <hyperlink ref="F122" r:id="rId78" xr:uid="{97207263-9916-43B8-9D2F-5199256F9CC5}"/>
    <hyperlink ref="F60" r:id="rId79" display="Crizotinib for treating ROS1-positive advanced non-small-cell lung cancer (MA review of TA529) [ID6289]" xr:uid="{A88F009B-63E1-4924-AEA2-5FB797D904A3}"/>
    <hyperlink ref="F96" r:id="rId80" xr:uid="{7E622BA0-2200-423B-AACB-070CD4C0B357}"/>
    <hyperlink ref="F59" r:id="rId81" xr:uid="{D4B88339-56F4-4ADD-BAB0-A68150BCC324}"/>
    <hyperlink ref="F54" r:id="rId82" display="Teclistamab for treating relapsed or refractory multiple myeloma after 3 treatments (Review of TA869) (TA1015) [ID6333]" xr:uid="{9C434EBA-8C11-46FE-893F-8AC4FE1BD008}"/>
    <hyperlink ref="F65" r:id="rId83" xr:uid="{4124981E-D159-4607-8607-D706D7F428B1}"/>
    <hyperlink ref="F8" r:id="rId84" xr:uid="{24BC6B78-D44E-4AE1-B7E2-E12B73A9A1F1}"/>
    <hyperlink ref="F177" r:id="rId85" xr:uid="{5CE3D261-11DD-4CAF-97F1-FA3CB4235D33}"/>
    <hyperlink ref="F56" r:id="rId86" xr:uid="{B5120687-CD36-4CBE-AB99-86EAC069DBF1}"/>
    <hyperlink ref="F181" r:id="rId87" xr:uid="{003286AF-FA6F-46D7-93FD-5FB5E4CBD56D}"/>
    <hyperlink ref="F73" r:id="rId88" xr:uid="{C8B4AFA6-03E0-4C1F-AD83-3F099E00BB9A}"/>
    <hyperlink ref="F81" r:id="rId89" xr:uid="{84D8E27F-504F-4D5F-971B-BE853B4CFE35}"/>
    <hyperlink ref="F213" r:id="rId90" xr:uid="{42BE5B59-5D62-4124-8EED-6CA8F4CC3CEB}"/>
    <hyperlink ref="F101" r:id="rId91" xr:uid="{4C9809E8-8AE6-4C74-A854-31C9B9D773A9}"/>
    <hyperlink ref="F72" r:id="rId92" display="Anhydrous sodium thiosulfate (Pedmarqsi) for preventing ototoxicity caused by cisplatin chemotherapy in people aged 1 month to 17 years with localised solid tumours (TA1034) [ID1001]" xr:uid="{E8F6FCEF-D2F6-4D7C-8FA1-13D2ED228042}"/>
    <hyperlink ref="F24" r:id="rId93" xr:uid="{36A83B30-8C7B-4C3D-9EF8-5E13F29C973C}"/>
    <hyperlink ref="F55" r:id="rId94" xr:uid="{9925F798-B3C9-4296-A39F-981CBD69F910}"/>
    <hyperlink ref="F341" r:id="rId95" xr:uid="{06A2BEE4-980E-4E8B-904D-95092D9BA2D3}"/>
    <hyperlink ref="F138" r:id="rId96" xr:uid="{31D5E29B-029E-4E16-8AE2-15F3802B59A4}"/>
    <hyperlink ref="F163" r:id="rId97" display="Belantamab mafodotin with bortezomib and dexamethasone for treating relapsed or refractory multiple myeloma after 1 or more treatments ID6212" xr:uid="{8426098D-C628-4BB8-9CBC-AF1764D41F3A}"/>
    <hyperlink ref="F162" r:id="rId98" xr:uid="{B31FF4C3-D1C1-42A0-94F4-DEE86B229244}"/>
    <hyperlink ref="F120" r:id="rId99" xr:uid="{45A19790-CDF4-425E-A82B-18A0316E1E40}"/>
    <hyperlink ref="F329" r:id="rId100" xr:uid="{0AF075C5-6CBF-4414-9628-F6080EA6F760}"/>
    <hyperlink ref="F335" r:id="rId101" xr:uid="{723CE5A3-9CB6-43C3-BC0C-968504CA510E}"/>
    <hyperlink ref="F314" r:id="rId102" display="Masitinib with riluzole for treating amyotrophic lateral sclerosis ID6257" xr:uid="{97D585F3-1593-49B9-82A1-73A67EDBA42D}"/>
    <hyperlink ref="F53" r:id="rId103" xr:uid="{2F3F80D8-9541-4E3A-A500-1977EE561777}"/>
    <hyperlink ref="F89" r:id="rId104" display="Fenfluramine for treating Lennox-Gastaut seizures in people aged 2 and over TA1050 [ID1651]" xr:uid="{BBAF5094-FC77-4969-AD37-903EEAC63053}"/>
    <hyperlink ref="F257" r:id="rId105" xr:uid="{40E58AB8-C769-4158-8B97-0220433372F1}"/>
    <hyperlink ref="F132" r:id="rId106" display="Tarlatamab for previously treated advanced small-cell lung cancer (TA1091) [ID6364]" xr:uid="{39A127F2-CD5F-4CCD-96CA-FEEFFCA3EAC6}"/>
    <hyperlink ref="F347" r:id="rId107" xr:uid="{50AF1F5A-352E-4405-8750-3381860ED7D8}"/>
    <hyperlink ref="F103" r:id="rId108" display="Erdafitinib for treating metastatic or unresectable FGFR-altered urothelial cancer [ID1333] TA1062" xr:uid="{C11FAD8A-8036-47F2-A1EF-4943229C716E}"/>
    <hyperlink ref="F94" r:id="rId109" display="Ruxolitinib for treating acute graft versus host disease refractory to corticosteroids in people aged 12 and over TA1054 [ID6377]" xr:uid="{6EC02A8B-0AD1-4109-BB63-EFD4D41C52CC}"/>
    <hyperlink ref="F114" r:id="rId110" xr:uid="{C85CF1DD-CB8A-4D32-9A69-059E8F9B41F9}"/>
    <hyperlink ref="F7" r:id="rId111" xr:uid="{093BD82F-889F-42F0-8D72-0709C3B0BE08}"/>
    <hyperlink ref="F149" r:id="rId112" xr:uid="{3DBECD26-881C-4E4E-B87C-A2957D6F87E5}"/>
    <hyperlink ref="F121" r:id="rId113" display="Zanubrutinib for treating relapsed or refractory mantle cell lymphoma after 1 or more treatments TA1081 [ID6392]" xr:uid="{C1384270-709C-46CC-926C-DC1C8EAB8B73}"/>
    <hyperlink ref="F154" r:id="rId114" xr:uid="{C61C2676-A7F3-4B05-9274-F32B4F6D188D}"/>
    <hyperlink ref="F200" r:id="rId115" xr:uid="{26D36D2C-8F1B-4952-8205-A7C7B8EE70C5}"/>
    <hyperlink ref="F109" r:id="rId116" xr:uid="{EC9F0C75-8B45-4D68-93DB-0E7AE3AF2D26}"/>
    <hyperlink ref="F64" r:id="rId117" xr:uid="{44698527-8D6B-4260-8021-3A311DDAF834}"/>
    <hyperlink ref="F315" r:id="rId118" xr:uid="{86C68A97-BB25-42FE-8EEA-46719F999F82}"/>
    <hyperlink ref="F104" r:id="rId119" xr:uid="{E26C6A22-FD9A-4393-8D02-93B2F46B881C}"/>
    <hyperlink ref="F61" r:id="rId120" xr:uid="{C5C59FA6-F5E5-4714-A69F-85F2207D5BE5}"/>
    <hyperlink ref="F353" r:id="rId121" xr:uid="{30B92E05-1758-4DD5-80FB-F8257D6554FF}"/>
    <hyperlink ref="F259" r:id="rId122" xr:uid="{A242C246-185E-426E-B187-CF8F32498C75}"/>
    <hyperlink ref="F166" r:id="rId123" xr:uid="{F36BE9F2-05CC-4DC8-901D-3B6DCEDD9ECE}"/>
    <hyperlink ref="F328" r:id="rId124" xr:uid="{B18E8E65-A72E-4097-BB81-9EBCA3052E76}"/>
    <hyperlink ref="F92" r:id="rId125" xr:uid="{5292C69B-D209-4AA7-9D68-D4BCD19E6623}"/>
    <hyperlink ref="F352" r:id="rId126" xr:uid="{5C7CC2C6-1851-40D0-A305-3D50674ACF4A}"/>
    <hyperlink ref="F79" r:id="rId127" display="Olaparib for treating BRCA mutation-positive HER2-negative metastatic breast cancer after chemotherapy (Review of TA762) (TA1040) [ID6336]" xr:uid="{CD0BD27D-87EA-4652-BA88-A821C4299966}"/>
    <hyperlink ref="F351" r:id="rId128" xr:uid="{70CFC9E3-EF2B-40C9-9DA7-E055D6115A99}"/>
    <hyperlink ref="F354" r:id="rId129" xr:uid="{7758EDCA-AB0F-45FD-8661-836D82E7BA34}"/>
    <hyperlink ref="F355" r:id="rId130" xr:uid="{C59C7F30-EB29-4CED-BF93-281B42350F84}"/>
    <hyperlink ref="F356" r:id="rId131" xr:uid="{CA3BABBE-F4E6-454B-B6D8-0B9D244FF5FF}"/>
    <hyperlink ref="F357" r:id="rId132" xr:uid="{1705E8A1-F4C5-4C51-B3FC-5523B7482A33}"/>
    <hyperlink ref="F131" r:id="rId133" xr:uid="{31E3F890-05A0-4AE5-9257-EBECE9BB5981}"/>
    <hyperlink ref="F358" r:id="rId134" xr:uid="{995C542D-89D5-451E-B887-1A4F2763A27A}"/>
    <hyperlink ref="F359" r:id="rId135" xr:uid="{DA9B7D3B-BD0D-4C49-B6B0-04EF242ED91A}"/>
    <hyperlink ref="F123" r:id="rId136" display="Letermovir for preventing cytomegalovirus infection after a kidney transplant TA1082 (terminated appraisal) [ID6166]" xr:uid="{77DD7F38-F02F-4850-BC29-E7F8F9BC93FD}"/>
    <hyperlink ref="F360" r:id="rId137" xr:uid="{85B3B2E4-7474-43BB-9959-E6AAD38C3677}"/>
    <hyperlink ref="F152" r:id="rId138" display="Nintedanib for treating fibrosing interstitial lung disease in people aged 6 to 17 [ID6194]" xr:uid="{6C696399-347C-4ABA-B812-E7C9CEE78E15}"/>
    <hyperlink ref="F361" r:id="rId139" xr:uid="{11E36725-CA09-42AD-B003-BE1D35CF8316}"/>
    <hyperlink ref="F362" r:id="rId140" xr:uid="{C3E1ED63-8F70-4102-9231-94A2755C5223}"/>
    <hyperlink ref="F185" r:id="rId141" xr:uid="{7BB7200E-BB44-44F8-81D3-A9C113AF8BF1}"/>
    <hyperlink ref="F86" r:id="rId142" display="Atezolizumab for untreated advanced or recurrent non-small cell lung cancer when platinum-doublet chemotherapy is unsuitable TA1047 [ID6218]" xr:uid="{7F9852F8-ADBA-474B-B639-021DEDC6054B}"/>
    <hyperlink ref="F84" r:id="rId143" xr:uid="{76BAB5A8-6C36-4A66-B96E-EFC1B8777297}"/>
    <hyperlink ref="F5" r:id="rId144" xr:uid="{1DD16CC1-6078-4FC2-B4BF-2E29D59EB786}"/>
    <hyperlink ref="F87" r:id="rId145" display="Lisocabtagene maraleucel for treating relapsed or refractory large B-cell lymphoma after first-line chemoimmunotherapy when a stem cell transplant is suitable TA1048 [ID3887]" xr:uid="{56DEBDCF-A904-42A1-AF33-6467965E8BC8}"/>
    <hyperlink ref="F85" r:id="rId146" xr:uid="{9DFEED2B-52E6-40C9-AD69-63F44D8C46CF}"/>
    <hyperlink ref="F350" r:id="rId147" xr:uid="{9B02DD97-4031-4C91-9020-519C26AB4DAA}"/>
    <hyperlink ref="F190" r:id="rId148" xr:uid="{9123D1F5-8705-4DE9-ABE4-3E4D105E4E29}"/>
    <hyperlink ref="F136" r:id="rId149" xr:uid="{DA94BFA4-17BD-471D-B3AD-4E6BB71510D7}"/>
    <hyperlink ref="F135" r:id="rId150" xr:uid="{604F44BA-598A-4559-BFBF-36C03BDD1D3E}"/>
    <hyperlink ref="F258" r:id="rId151" xr:uid="{BA9515B0-A3FB-434D-8455-AFEB66F8D72A}"/>
    <hyperlink ref="F240" r:id="rId152" xr:uid="{AB8E5C39-D296-435F-9A8E-A03467C93A45}"/>
    <hyperlink ref="F133" r:id="rId153" xr:uid="{4075ECA1-A20D-4428-9B97-D1CBB525E729}"/>
    <hyperlink ref="F23" r:id="rId154" xr:uid="{394FBE7A-CE95-46AF-A517-FB6F73404C63}"/>
    <hyperlink ref="F15" r:id="rId155" xr:uid="{7C5C5F0B-A102-48ED-9B62-304CC9DCB1AB}"/>
    <hyperlink ref="F17" r:id="rId156" xr:uid="{AE6F487C-2399-471C-BEFF-ECD964ECCF6B}"/>
    <hyperlink ref="F19" r:id="rId157" xr:uid="{AD1BBA67-2453-422E-903A-CBDDC307DF93}"/>
    <hyperlink ref="F119" r:id="rId158" xr:uid="{81F5020E-4B0A-4D61-8E57-BEBD27D8940F}"/>
    <hyperlink ref="F345" r:id="rId159" xr:uid="{008C457E-8B37-4FA6-959F-E034BF6137D9}"/>
    <hyperlink ref="F337" r:id="rId160" xr:uid="{6B802BE9-855E-4CB2-8BC5-B0CE0B425F54}"/>
    <hyperlink ref="F344" r:id="rId161" xr:uid="{DCB24B47-D118-4FD1-9278-7ADCF5D71C7A}"/>
    <hyperlink ref="F139" r:id="rId162" xr:uid="{95ED3E84-4770-4803-ADC4-CFE98DD2F883}"/>
    <hyperlink ref="F214" r:id="rId163" xr:uid="{09F9FA82-B4E7-4905-9212-04E194C72B48}"/>
    <hyperlink ref="F193" r:id="rId164" xr:uid="{3D9F3075-960E-434B-9CD7-847D6DC1655A}"/>
    <hyperlink ref="F168" r:id="rId165" xr:uid="{206874CE-955C-48D9-B59C-9CA17F308C8C}"/>
    <hyperlink ref="F111" r:id="rId166" xr:uid="{8D935C8C-251E-4F3C-8838-1DA5CBC7707A}"/>
    <hyperlink ref="F330" r:id="rId167" xr:uid="{9160F0B3-2CCD-4600-B750-85EA85BC30E0}"/>
    <hyperlink ref="F246" r:id="rId168" xr:uid="{434DF720-F5FA-4200-9904-0D56F2E36802}"/>
    <hyperlink ref="F33" r:id="rId169" display="Enzalutamide for treating non-metastatic prostate cancer after radical prostatectomy or radiotherapy [ID6396]" xr:uid="{B8346121-57BF-4060-9088-69CFE96079EA}"/>
    <hyperlink ref="F137" r:id="rId170" xr:uid="{EB1FB151-DAF1-4727-8881-60DF18F3E3DA}"/>
    <hyperlink ref="F129" r:id="rId171" xr:uid="{8588D470-A2B6-4374-A162-5EDFD358FED6}"/>
    <hyperlink ref="F107" r:id="rId172" xr:uid="{49535A79-E85F-4726-A6C9-685A922E886F}"/>
    <hyperlink ref="F211" r:id="rId173" xr:uid="{A789B5AF-C1E5-4AC3-946B-70E534DDC937}"/>
    <hyperlink ref="F165" r:id="rId174" xr:uid="{D5A9AC05-74F6-46E2-A902-9C0F1DD76FC4}"/>
    <hyperlink ref="F253" r:id="rId175" xr:uid="{7CF088F5-9A62-416C-95D3-1C5690F2E21A}"/>
    <hyperlink ref="F140" r:id="rId176" xr:uid="{A87FFB0A-4541-482C-8A3D-E505140D4F60}"/>
    <hyperlink ref="F333" r:id="rId177" xr:uid="{826AB34B-3448-4B31-8972-530D1540DDA0}"/>
    <hyperlink ref="F118" r:id="rId178" display="Adagrasib for previously treated KRAS G12C mutation-positive advanced non-small-cell lung cancer [ID6339]" xr:uid="{FF4BEE7F-DDF8-4350-A10C-E5FBDD3164FD}"/>
    <hyperlink ref="F183" r:id="rId179" display="Teplizumab for delaying the onset of type 1 diabetes in people 8 years and over at risk of developing the condition [ID6259]" xr:uid="{AAD300A0-E753-4AAD-BCDA-C5822C87BDCA}"/>
    <hyperlink ref="F201" r:id="rId180" xr:uid="{FA7B7742-ADEC-424A-B3D5-6606A08E651C}"/>
    <hyperlink ref="F340" r:id="rId181" xr:uid="{AEF3B253-E871-4DF8-8ABA-E7732290F841}"/>
    <hyperlink ref="F88" r:id="rId182" xr:uid="{FC09F0E8-F15D-4940-B376-2B5DC6609A69}"/>
    <hyperlink ref="F184" r:id="rId183" xr:uid="{2EAB2B6B-805C-4DD1-AF45-892CAD3240E9}"/>
    <hyperlink ref="F117" r:id="rId184" xr:uid="{FDAF8068-59CD-4A52-8015-F7DD8BA11E21}"/>
    <hyperlink ref="F106" r:id="rId185" display="Nivolumab with ipilimumab for untreated metastatic colorectal cancer with high microsatellite instability or mismatch repair deficiency [ID1136]" xr:uid="{3500E1D6-7432-4067-8738-C3F30AE9747C}"/>
    <hyperlink ref="F348" r:id="rId186" xr:uid="{1716D8C5-0CC9-4D1A-940B-2FC84B23746A}"/>
    <hyperlink ref="F40" r:id="rId187" xr:uid="{CE4810F1-E225-4D51-A602-B2A91D7C12AA}"/>
    <hyperlink ref="F26" r:id="rId188" xr:uid="{6F09D699-F8DB-4784-851B-0D646A733E98}"/>
    <hyperlink ref="F112" r:id="rId189" display="Atezolizumab for adjuvant treatment of resected non-small-cell lung cancer (MA review of TA823) [ID6324] TA1071" xr:uid="{DDD17CBC-841B-4945-8A15-A9236CC5F297}"/>
    <hyperlink ref="F45" r:id="rId190" xr:uid="{E4B26219-8EF0-4893-A682-3E0C2EDF658B}"/>
    <hyperlink ref="F339" r:id="rId191" xr:uid="{923CACDA-05B1-4409-B304-74E4A1921CF7}"/>
    <hyperlink ref="F338" r:id="rId192" xr:uid="{47F9571D-C3BC-44D3-B6F8-37F0A270DB78}"/>
    <hyperlink ref="F202" r:id="rId193" xr:uid="{5CAD9916-EC62-49A6-8D7E-CFD7EF84C04C}"/>
    <hyperlink ref="F36" r:id="rId194" display="Risankizumab for previously treated moderately to severely active ulcerative colitis in people aged 16 and over TA998 [ID6209] " xr:uid="{03611C8B-29FA-48EA-82DB-0D24B96EDFEC}"/>
    <hyperlink ref="F37" r:id="rId195" display="Pembrolizumab with chemotherapy for treating HER2-negative advanced gastric or gastro-oesophageal junction adenocarcinoma [ID4030]" xr:uid="{464F0806-2C6B-4D7F-9E85-31BF566ED0CF}"/>
    <hyperlink ref="F256" r:id="rId196" xr:uid="{91578E6E-D2EF-4F51-8E0D-5300C941B98C}"/>
    <hyperlink ref="F142" r:id="rId197" xr:uid="{E161E3E6-DFBE-42A7-B251-60DBD67E953F}"/>
    <hyperlink ref="F164" r:id="rId198" xr:uid="{3D9DC6ED-25A1-49FB-8609-6C33676DBDB6}"/>
    <hyperlink ref="F77" r:id="rId199" display="Selpercatinib for advanced thyroid cancer with RET alterations after treatment with a targeted cancer drug in people 12 years and over (managed access review of TA742) (TA1038) [ID6288]" xr:uid="{ADB618E4-0EA8-4B75-BA67-1773189F63BF}"/>
    <hyperlink ref="F48" r:id="rId200" xr:uid="{830B3514-DD96-46E0-9ED9-C5F253D1D340}"/>
    <hyperlink ref="F156" r:id="rId201" xr:uid="{6597931F-2BDF-4BE0-A38D-ADDBAE3F405C}"/>
    <hyperlink ref="F144" r:id="rId202" xr:uid="{20082146-7D21-42E9-8181-67F8E87976C0}"/>
    <hyperlink ref="F157" r:id="rId203" xr:uid="{16DFA2EF-6CDB-4784-BB10-58FC5AE1243D}"/>
    <hyperlink ref="F159" r:id="rId204" xr:uid="{A50D6A72-D4A4-493C-AEA7-674A9689AE80}"/>
    <hyperlink ref="F158" r:id="rId205" xr:uid="{40891280-9F7C-4FAA-B21E-216B17F59129}"/>
    <hyperlink ref="F346" r:id="rId206" xr:uid="{33177954-72D9-486A-A836-76E03CEEF9E5}"/>
    <hyperlink ref="F167" r:id="rId207" xr:uid="{EC35230F-6BDF-4103-855F-155417A48686}"/>
    <hyperlink ref="F215" r:id="rId208" xr:uid="{BD0B6071-5979-4885-9D3B-7C25470B7487}"/>
    <hyperlink ref="F230" r:id="rId209" display="Efgartigimod with recombinant human hyaluronidase PH20 for treating chronic inflammatory demyelinating polyneuropathy ID6409" xr:uid="{AEBD4B73-CA98-4C76-B10E-B12FE78A7FE5}"/>
    <hyperlink ref="F155" r:id="rId210" xr:uid="{AC1A56C6-A236-4C04-9C0B-9E90CDBB755B}"/>
    <hyperlink ref="F150" r:id="rId211" xr:uid="{F3DA2E76-0594-4201-A2CD-1415C83445CB}"/>
    <hyperlink ref="F173" r:id="rId212" xr:uid="{EF3A5E21-28F0-423E-A95C-F89EEDA7E8BE}"/>
    <hyperlink ref="F191" r:id="rId213" xr:uid="{BF2E8DCB-4C23-4851-BBD2-F94E80F72747}"/>
    <hyperlink ref="F58" r:id="rId214" xr:uid="{11B0C656-CA9B-486B-9DBE-B63224BE1E4E}"/>
    <hyperlink ref="F105" r:id="rId215" display="Dostarlimab with platinum-based chemotherapy for treating advanced or recurrent endometrial cancer with high microsatellite instability or mismatch repair deficiency (MA review of TA963) [ID TA10646426]" xr:uid="{69B10891-E348-4583-8098-AA9A98A4D59B}"/>
    <hyperlink ref="F198" r:id="rId216" xr:uid="{0AEDC72E-5F5F-46F9-97AE-613CE75A29DD}"/>
    <hyperlink ref="F199" r:id="rId217" xr:uid="{D5E3FDCE-5A43-464D-93EA-72F2C7FE5D87}"/>
    <hyperlink ref="F176" r:id="rId218" xr:uid="{C49F6D56-3677-4BA0-BBF9-33BB9C7F63EA}"/>
    <hyperlink ref="F178" r:id="rId219" xr:uid="{0AD3E3B1-A40B-4D64-815F-2EFD805BEDF7}"/>
    <hyperlink ref="F170" r:id="rId220" xr:uid="{E16E4980-3D94-4B00-B7DA-09608BAF8C7F}"/>
    <hyperlink ref="F288" r:id="rId221" xr:uid="{8C9F2778-DDC5-46FD-AD0B-3F5A427878F9}"/>
    <hyperlink ref="F80" r:id="rId222" display="Durvalumab with etoposide and platinum-based chemotherapy for untreated extensive-stage small-cell lung cancer (TA1041) [ID6404]" xr:uid="{2A5B387D-31E5-4459-8898-9211FD08F2E0}"/>
    <hyperlink ref="F110" r:id="rId223" display="Efgartigimod for treating generalised myasthenia gravis [ID4003]" xr:uid="{E20C75E2-8061-42BD-9242-AF6CB24C5BEE}"/>
    <hyperlink ref="F63" r:id="rId224" display="Toripalimab with chemotherapy for untreated advanced oesophageal squamous cell cancer (terminated appraisal) (ta1024)" xr:uid="{7F4B56F8-22F9-4DE0-B798-0CB4CC8B09B2}"/>
    <hyperlink ref="F189" r:id="rId225" xr:uid="{382B8433-27B7-45E0-B8FC-0503A3AE70EF}"/>
    <hyperlink ref="F216" r:id="rId226" xr:uid="{8617F395-7C34-4EAA-ADAE-1B5ED511075E}"/>
    <hyperlink ref="F179" r:id="rId227" xr:uid="{454A313E-5592-4238-ACF2-C0E6BFAA751C}"/>
    <hyperlink ref="F194" r:id="rId228" xr:uid="{00F34B09-1636-41C3-BEC6-489114A21250}"/>
    <hyperlink ref="F68" r:id="rId229" xr:uid="{99F2BB44-DC58-4EDE-8305-5FB34E4B749E}"/>
    <hyperlink ref="F100" r:id="rId230" display="Omaveloxolone for treating Friedreich’s ataxia in people 16 years and over [ID6423] TA1061" xr:uid="{E40BBE68-529E-4AD2-980E-0A4384E33C48}"/>
    <hyperlink ref="F180" r:id="rId231" xr:uid="{901914A0-374C-457E-936E-141F2946B7B2}"/>
    <hyperlink ref="F209" r:id="rId232" xr:uid="{F660DBE9-EC12-46D3-9961-A3803EE5E609}"/>
    <hyperlink ref="F219" r:id="rId233" display="Semaglutide for managing overweight and obesity and the reduction of associated cardiovascular risk (ID6441 including a review of TA875 and TA910)" xr:uid="{20E79B5B-11C2-4F0D-AFC8-DB83141242D2}"/>
    <hyperlink ref="F331" r:id="rId234" xr:uid="{549C2ACD-EF0D-466F-A4E4-FB1447E4B529}"/>
    <hyperlink ref="F160" r:id="rId235" xr:uid="{7192AA4E-3247-4538-9E73-B4B932B5F5F2}"/>
    <hyperlink ref="F252" r:id="rId236" display="Inavolisib with palbociclib and fulvestrant for treating recurrent hormone receptor-positive HER2-negative PIK3CA-positive advanced breast cancer after adjuvant endocrine treatment [ID6425]" xr:uid="{2FA09BFA-3403-409E-9311-D97B5748DDB9}"/>
    <hyperlink ref="F262" r:id="rId237" xr:uid="{DD4DC5EA-303A-42EA-BC41-F3120930DF00}"/>
    <hyperlink ref="F187" r:id="rId238" display="Seladelpar for previously treated primary biliary cholangitis ID6429" xr:uid="{BFC7C3DB-ACC8-4F8D-B0FD-673D373C51AC}"/>
    <hyperlink ref="F126" r:id="rId239" display="Vanzacaftor–tezacaftor–deutivacaftor for treating cystic fibrosis with 1 or more F508del mutations in the CFTR gene in people aged 6 years and over [TA1085]" xr:uid="{1A5E2662-17B8-4AA0-8542-D4759DFA7AEA}"/>
    <hyperlink ref="F218" r:id="rId240" xr:uid="{41DAFB1D-46C0-4D3C-850F-15EE7A3A5033}"/>
    <hyperlink ref="F203" r:id="rId241" display="Dupilumab for treating moderate to severe chronic obstructive pulmonary disease [ID6235]" xr:uid="{4728A1A3-BC75-4BF5-ABF8-65EA4271FFE3}"/>
    <hyperlink ref="F174" r:id="rId242" xr:uid="{4F2B4179-5B28-45CF-B680-E39F254D39A8}"/>
    <hyperlink ref="F171" r:id="rId243" xr:uid="{C155168C-F153-4CFB-B105-B08093087F38}"/>
    <hyperlink ref="F172" r:id="rId244" xr:uid="{23C467C1-A943-4FFE-945F-1AB8B221D7CD}"/>
    <hyperlink ref="F182" r:id="rId245" xr:uid="{4EF60C6D-2580-4494-8D35-DF5C9D8866B8}"/>
    <hyperlink ref="F161" r:id="rId246" xr:uid="{87CB5D08-A17B-42E4-9925-350046312CA6}"/>
    <hyperlink ref="F186" r:id="rId247" xr:uid="{FFA295C5-DFAD-456C-96C1-6D997228F65D}"/>
    <hyperlink ref="F220" r:id="rId248" xr:uid="{3B3AD589-E32E-4F36-86F8-BA8227CD15A7}"/>
    <hyperlink ref="F192" r:id="rId249" xr:uid="{EEAF090B-E23C-42C4-B305-C4CF5E836424}"/>
    <hyperlink ref="F91" r:id="rId250" xr:uid="{7ACBEF19-FEAB-4962-A995-F40830C8A1A6}"/>
    <hyperlink ref="F93" r:id="rId251" display="Cladribine for treating active relapsing forms of multiple sclerosis[ID6263] (TA1053)" xr:uid="{BE71E083-671A-4840-B04C-8B82957BF290}"/>
    <hyperlink ref="F98" r:id="rId252" xr:uid="{824914C1-A27B-48E3-980B-EE35E99B0ABF}"/>
    <hyperlink ref="F327" r:id="rId253" xr:uid="{9EC08EF4-FD5D-40BA-B717-1A671EFD8411}"/>
    <hyperlink ref="F143" r:id="rId254" display="Iptacopan for treating complement 3 glomerulopathy (terminated assessment) TA1102 [ID6283]" xr:uid="{8481896B-47CC-44A4-BB4F-1C0C4C58AF71}"/>
    <hyperlink ref="F128" r:id="rId255" display="Betula verrucosa (Itulazax 12 SQ-Bet) for treating moderate to severe allergic rhinitis, conjunctivitis, or both, caused by tree pollen (TA1087) [ID6462]" xr:uid="{2544EFD7-3B5A-4FC4-9CC4-3ACCA4092694}"/>
    <hyperlink ref="F228" r:id="rId256" xr:uid="{F6CE4C67-5941-43DE-A5FB-293A34165C85}"/>
    <hyperlink ref="F204" r:id="rId257" xr:uid="{3D023D72-60B4-4C9C-BC42-79EF98392CCE}"/>
    <hyperlink ref="F234" r:id="rId258" xr:uid="{2A39F335-E9CC-4D30-8370-D42841118822}"/>
    <hyperlink ref="F225" r:id="rId259" xr:uid="{8FD21F27-C3E9-4C6F-8EB9-2A2B9480C82E}"/>
    <hyperlink ref="F255" r:id="rId260" xr:uid="{1E5334AD-ECB7-489C-A738-DE79A60A633F}"/>
    <hyperlink ref="F217" r:id="rId261" xr:uid="{D57E4C9E-F0C1-48B8-9FC2-73ED35B88219}"/>
    <hyperlink ref="F254" r:id="rId262" xr:uid="{637D29E0-6458-4627-84A4-EEEA89C006C6}"/>
    <hyperlink ref="F222" r:id="rId263" xr:uid="{A112C1BF-74A3-49D9-84D9-A49228AEF981}"/>
    <hyperlink ref="F113" r:id="rId264" xr:uid="{7ED18A96-ECE5-4EDA-9C24-5A12D46F6FCC}"/>
    <hyperlink ref="F151" r:id="rId265" display="Abiraterone (originator and generics) for treating newly diagnosed high-risk hormone-sensitive metastatic prostate cancer (review of TA721) (TA1110) [ID6378] " xr:uid="{C40C6E66-AC25-46B0-9562-4BF5000AA4DE}"/>
    <hyperlink ref="F265" r:id="rId266" xr:uid="{DA614C06-1306-4B49-AD66-EE071EA2F15C}"/>
    <hyperlink ref="F251" r:id="rId267" xr:uid="{149677BA-0F52-478C-A917-BC568F5450F0}"/>
    <hyperlink ref="F264" r:id="rId268" xr:uid="{7567BEE5-B7C9-4C2B-9B6A-54DEE3D84973}"/>
    <hyperlink ref="F263" r:id="rId269" xr:uid="{9E69D3DA-DDF5-47B5-9A4C-143BDE4277AF}"/>
    <hyperlink ref="F229" r:id="rId270" xr:uid="{0EFFB976-7A18-423E-86BF-6B239A3AAE15}"/>
    <hyperlink ref="F232" r:id="rId271" xr:uid="{15337B8F-4CAB-4357-9D35-2713ADD02A3A}"/>
    <hyperlink ref="F227" r:id="rId272" xr:uid="{5A3018D4-C7C8-4E29-9298-AE122C1AF93F}"/>
    <hyperlink ref="F175" r:id="rId273" xr:uid="{11481432-D4CC-4C90-8010-578668633B2F}"/>
    <hyperlink ref="F124" r:id="rId274" display="Lisocabtagene maraleucel for treating relapsed or refractory aggressive B-cell non-Hodgkin lymphoma after 1 systemic treatment when a stem cell transplant is unsuitable (terminated appraisal) TA1083" xr:uid="{641779FB-89E8-482B-B3DF-C36FC10D366B}"/>
    <hyperlink ref="F125" r:id="rId275" xr:uid="{6BDE0FEF-B27E-4BD4-84B0-78860573E7AD}"/>
    <hyperlink ref="F195" r:id="rId276" xr:uid="{96043F4F-2551-4132-81B5-C6BDD2A4EA18}"/>
    <hyperlink ref="F282" r:id="rId277" xr:uid="{45FBC404-B998-4377-84E4-420227B33F8E}"/>
    <hyperlink ref="F283" r:id="rId278" xr:uid="{8CAD3298-6EC8-4B67-A24B-1D69DC0744F4}"/>
    <hyperlink ref="F403" r:id="rId279" xr:uid="{899030FC-27B2-46E9-A25E-19DA7D833CB8}"/>
    <hyperlink ref="F402" r:id="rId280" xr:uid="{229F4A54-F041-4C37-B779-F41637C8E04C}"/>
    <hyperlink ref="F313" r:id="rId281" xr:uid="{56710497-A80D-4F45-8717-7C758D2C18E4}"/>
    <hyperlink ref="F312" r:id="rId282" xr:uid="{2AF2C9F7-6F8F-4B5F-8374-8F04145DD34C}"/>
    <hyperlink ref="F401" r:id="rId283" xr:uid="{77B91583-E17B-40D8-A374-895D99A510CC}"/>
    <hyperlink ref="F400" r:id="rId284" xr:uid="{FDA542CD-F76C-4E21-8D1A-24C4CA818DFA}"/>
    <hyperlink ref="F399" r:id="rId285" xr:uid="{71ECA72B-1052-4105-B253-C51E63A9D27B}"/>
    <hyperlink ref="F398" r:id="rId286" xr:uid="{0BB6E5BB-5EBB-4A5D-895F-BCAF4FDBCF8B}"/>
    <hyperlink ref="F397" r:id="rId287" xr:uid="{64ACA67D-DFCB-4180-BF78-89966DC7D089}"/>
    <hyperlink ref="F396" r:id="rId288" xr:uid="{C1357DF4-4DE9-4C7C-A870-598061855C4B}"/>
    <hyperlink ref="F395" r:id="rId289" xr:uid="{B977CD70-9898-4167-8FDF-5EB6D9A90B5F}"/>
    <hyperlink ref="F394" r:id="rId290" xr:uid="{C265C01B-1407-47E4-85A2-1A9FC0FE2B78}"/>
    <hyperlink ref="F311" r:id="rId291" xr:uid="{2EABD50A-6452-46B6-A476-63B6B2329067}"/>
    <hyperlink ref="F241" r:id="rId292" xr:uid="{FFDF8CFA-BDB6-4891-AE64-6D70E2993412}"/>
    <hyperlink ref="F393" r:id="rId293" xr:uid="{135D3E5B-E2F4-4F68-A066-953E70FC810F}"/>
    <hyperlink ref="F392" r:id="rId294" xr:uid="{32E3E70E-6760-4281-B238-3BC46F29B3DB}"/>
    <hyperlink ref="F391" r:id="rId295" xr:uid="{94BF8474-268A-4D47-BFAA-0C334D99A2B9}"/>
    <hyperlink ref="F270" r:id="rId296" xr:uid="{D7113EB8-2871-4D5E-ABCF-5CAF0AEF53B5}"/>
    <hyperlink ref="F224" r:id="rId297" xr:uid="{E6C51BD6-E395-41BF-96BC-7F3688B95B8F}"/>
    <hyperlink ref="F243" r:id="rId298" xr:uid="{3095B8DE-F8A1-4586-A6D4-B320BC6CCE5B}"/>
    <hyperlink ref="F310" r:id="rId299" xr:uid="{7432C2D9-45E0-40F6-8145-7BC57DFA333E}"/>
    <hyperlink ref="F390" r:id="rId300" xr:uid="{1AB32605-D5E2-48C8-83B1-EA858F3C7F1B}"/>
    <hyperlink ref="F389" r:id="rId301" xr:uid="{713AD35A-EDBE-4807-A5F7-52A8C4251954}"/>
    <hyperlink ref="F388" r:id="rId302" xr:uid="{D731346D-88F7-4E56-838E-93904709452E}"/>
    <hyperlink ref="F387" r:id="rId303" xr:uid="{82B43CFE-89B2-4BDE-9FE3-CFDC23DAB735}"/>
    <hyperlink ref="F386" r:id="rId304" xr:uid="{51617FD8-A703-45F9-ADE3-834AB7477EC9}"/>
    <hyperlink ref="F385" r:id="rId305" xr:uid="{AD006008-9D9D-4919-8186-147A64B6220C}"/>
    <hyperlink ref="F309" r:id="rId306" xr:uid="{82852E4F-05BE-4AE7-9DAE-1F1DB0A92A8F}"/>
    <hyperlink ref="F384" r:id="rId307" xr:uid="{FFAEDD30-409D-4DAA-B3E7-A2D5702C6374}"/>
    <hyperlink ref="F308" r:id="rId308" display="odine (131I)–apamistamab for treating relapsed or refractory acute myeloid leukaemia before an allogeneic haematopoietic stem cell transplant [ID6355]" xr:uid="{EC3539DF-1FA0-4E1A-B3D4-1CA01B77EF70}"/>
    <hyperlink ref="F307" r:id="rId309" xr:uid="{7DB58810-2D73-45E6-88D2-50326D81585E}"/>
    <hyperlink ref="F383" r:id="rId310" xr:uid="{50EC53FF-537F-4D99-96C7-D5E242725221}"/>
    <hyperlink ref="F382" r:id="rId311" xr:uid="{73201D1E-E5A4-4D33-8791-343469260F23}"/>
    <hyperlink ref="F306" r:id="rId312" xr:uid="{1DFB42EC-0E52-4480-A089-74A6BBAFDA84}"/>
    <hyperlink ref="F381" r:id="rId313" xr:uid="{F3771829-42CB-4EBC-A75F-183731D63AAE}"/>
    <hyperlink ref="F380" r:id="rId314" xr:uid="{B6C59542-E3F7-4786-A7EA-BD0B364C695B}"/>
    <hyperlink ref="F276" r:id="rId315" xr:uid="{63739639-AA2D-4096-A8CA-345BD6F238B7}"/>
    <hyperlink ref="F242" r:id="rId316" xr:uid="{68ED4D77-BEB3-4CA2-A886-EB4965483387}"/>
    <hyperlink ref="F379" r:id="rId317" xr:uid="{C9A7EE47-1514-4F12-B3DE-85E7E0A275A3}"/>
    <hyperlink ref="F378" r:id="rId318" xr:uid="{7CABC321-058F-4CFE-A13F-2CB398371114}"/>
    <hyperlink ref="F377" r:id="rId319" xr:uid="{245B07D5-7BC3-4B00-B995-EC356D812142}"/>
    <hyperlink ref="F376" r:id="rId320" xr:uid="{E6AB09A2-F6C3-4CFF-98D3-5B811E57F4C2}"/>
    <hyperlink ref="F271" r:id="rId321" xr:uid="{671B6C80-DFF3-41B5-880F-B8E0E1AFBFA0}"/>
    <hyperlink ref="F375" r:id="rId322" xr:uid="{CFF70CA2-1B99-4CC9-AFA4-75F4DF842419}"/>
    <hyperlink ref="F244" r:id="rId323" xr:uid="{843DFCE0-24FF-418F-AA86-4D0E0B1DE85D}"/>
    <hyperlink ref="F374" r:id="rId324" xr:uid="{A2FE28CB-85EC-432E-9CB7-F0DB86E04EBF}"/>
    <hyperlink ref="F294" r:id="rId325" xr:uid="{2D92431E-3B17-40E1-AB58-6B5C1D655F2E}"/>
    <hyperlink ref="F223" r:id="rId326" xr:uid="{07C78B4A-CF3D-4950-A697-02684474B3E3}"/>
    <hyperlink ref="F292" r:id="rId327" xr:uid="{840253AC-9A66-4695-8B2F-992D2637E365}"/>
    <hyperlink ref="F275" r:id="rId328" xr:uid="{5A416A5F-E7D7-4BA4-AF4A-1F3A3B700DF4}"/>
    <hyperlink ref="F373" r:id="rId329" xr:uid="{9AE23979-25C1-417F-8998-8E018E9579FF}"/>
    <hyperlink ref="F372" r:id="rId330" xr:uid="{31389783-2D78-4578-B8A8-2D55FCDA3154}"/>
    <hyperlink ref="F371" r:id="rId331" xr:uid="{0BE2D9B3-A6DD-4EC5-9AC5-136F9C6282C3}"/>
    <hyperlink ref="F295" r:id="rId332" xr:uid="{E6A858C8-8E6D-40A0-8700-49D595DF07C3}"/>
    <hyperlink ref="F281" r:id="rId333" xr:uid="{571C251C-8539-4720-8D8C-5FD1A051551B}"/>
    <hyperlink ref="F370" r:id="rId334" xr:uid="{C1412A15-D5BE-414D-A4B3-8F44A367F4DC}"/>
    <hyperlink ref="F298" r:id="rId335" xr:uid="{BEDD1EB7-1A02-4140-9091-95F99603AE3D}"/>
    <hyperlink ref="F369" r:id="rId336" xr:uid="{15695B16-5D07-4CB4-8E4C-15098D8AFAFD}"/>
    <hyperlink ref="F368" r:id="rId337" xr:uid="{3F6794F8-BF8F-4EBD-B685-76D5E024178C}"/>
    <hyperlink ref="F145" r:id="rId338" xr:uid="{25285C03-89E3-4BDE-8B70-38B12F24955B}"/>
    <hyperlink ref="F367" r:id="rId339" xr:uid="{96DCE667-2189-4623-8B57-1FEA215F5091}"/>
    <hyperlink ref="F366" r:id="rId340" xr:uid="{60E50D3E-00C2-4E67-9AE8-48295307E368}"/>
    <hyperlink ref="F365" r:id="rId341" xr:uid="{6B1B726D-CBA7-430B-94DE-7116BE960283}"/>
    <hyperlink ref="F297" r:id="rId342" xr:uid="{504BEF0E-5C03-49A7-8546-052873513CAF}"/>
    <hyperlink ref="F296" r:id="rId343" xr:uid="{8533E098-4340-4D11-BE74-38CEA050F1E9}"/>
    <hyperlink ref="F269" r:id="rId344" xr:uid="{C06A336B-B8A9-4D9F-8758-3AE4D5AC05ED}"/>
    <hyperlink ref="F323" r:id="rId345" xr:uid="{E388A4B4-4A88-40A5-B3C4-4B47505711E9}"/>
    <hyperlink ref="F325" r:id="rId346" xr:uid="{AB2D47AA-B267-4345-9DBB-B23F99A854DF}"/>
    <hyperlink ref="F364" r:id="rId347" xr:uid="{82DD6976-CCED-4F92-BA69-CEABEE74FA2F}"/>
    <hyperlink ref="F363" r:id="rId348" xr:uid="{387826F5-BFD8-4898-BC39-4DAE44E70BA4}"/>
    <hyperlink ref="F305" r:id="rId349" xr:uid="{CA3D1814-310A-4094-99C9-DF0012972FA1}"/>
    <hyperlink ref="F130" r:id="rId350" xr:uid="{4B989E19-4957-403E-AF03-F5272AD883F7}"/>
    <hyperlink ref="F274" r:id="rId351" xr:uid="{ADA8B364-B179-4102-950D-E84AE4B4975F}"/>
    <hyperlink ref="F273" r:id="rId352" xr:uid="{046F6061-59D7-4FF0-8105-2D15B1FA6629}"/>
    <hyperlink ref="F303" r:id="rId353" xr:uid="{525F1E94-0917-4A60-9D84-8B362B25AC63}"/>
    <hyperlink ref="F236" r:id="rId354" xr:uid="{1AA71985-5950-4A00-8FA7-57A00B4C8322}"/>
    <hyperlink ref="F235" r:id="rId355" xr:uid="{99238503-3D6D-4B4D-BC96-21ED20D841E2}"/>
    <hyperlink ref="F268" r:id="rId356" xr:uid="{7AE48E35-B744-4851-892F-A0E65C7CD622}"/>
    <hyperlink ref="F326" r:id="rId357" xr:uid="{CD0085A5-43AF-40BF-81CA-72D8BDE81419}"/>
    <hyperlink ref="F261" r:id="rId358" xr:uid="{43AB5C26-2A05-40AF-8A77-7CE50DF9026F}"/>
    <hyperlink ref="F148" r:id="rId359" xr:uid="{30D1DBB4-0986-48BB-970D-F44A1A945ABC}"/>
    <hyperlink ref="F238" r:id="rId360" xr:uid="{F03CA2CA-8439-4674-A7F4-F7003ECAD8D9}"/>
    <hyperlink ref="F237" r:id="rId361" xr:uid="{1575BE46-0BAB-4879-B661-3923BF9AA5FB}"/>
    <hyperlink ref="F226" r:id="rId362" xr:uid="{A2A9AAE1-B35E-4705-B41E-1824FCCB548A}"/>
    <hyperlink ref="F221" r:id="rId363" display="https://www.nice.org.uk/guidance/awaiting-development/gid-ta11565" xr:uid="{800894B7-8160-4521-8B91-1869A48A7017}"/>
    <hyperlink ref="F267" r:id="rId364" xr:uid="{C3D2645C-572A-4CE4-A578-147F41D123BD}"/>
    <hyperlink ref="F322" r:id="rId365" xr:uid="{FB1E09F1-6B85-45B3-B38C-F525837FAD81}"/>
    <hyperlink ref="F302" r:id="rId366" xr:uid="{47349F37-457D-4914-A80B-BB92300A4BC5}"/>
    <hyperlink ref="F284" r:id="rId367" xr:uid="{4F5E0932-D9EB-4BFC-9696-51E1B15349C5}"/>
    <hyperlink ref="F250" r:id="rId368" xr:uid="{0E197E82-E89E-482B-AE07-35A5AA8F010F}"/>
    <hyperlink ref="F245" r:id="rId369" xr:uid="{6ACBCECB-56AB-402C-B79F-49B17BAD1048}"/>
    <hyperlink ref="F266" r:id="rId370" xr:uid="{9F495826-417B-458D-9DD2-826654BBA01B}"/>
    <hyperlink ref="F304" r:id="rId371" xr:uid="{D672E296-18A7-40BB-8D84-79AF9E71FAC6}"/>
    <hyperlink ref="F414" r:id="rId372" xr:uid="{851ED227-0A14-428C-864F-7D76FBF8667F}"/>
    <hyperlink ref="F301" r:id="rId373" xr:uid="{07F38E33-3CFB-4074-9FB4-95A17EDA5B3E}"/>
    <hyperlink ref="F413" r:id="rId374" xr:uid="{DDCCFB83-8A43-411E-9F5E-D49431194488}"/>
    <hyperlink ref="F300" r:id="rId375" xr:uid="{87CBF735-04FB-48A8-9981-8BD7E0DA10A3}"/>
    <hyperlink ref="F233" r:id="rId376" xr:uid="{EDB55F07-AE80-43C4-999F-6E00F3AEF380}"/>
    <hyperlink ref="F299" r:id="rId377" xr:uid="{7F6719EE-D121-46D0-8E0F-0479961D9F48}"/>
    <hyperlink ref="F289" r:id="rId378" xr:uid="{CB307DF4-11B3-40F9-8DD7-FEB5B898CC0D}"/>
    <hyperlink ref="F290" r:id="rId379" xr:uid="{C8C10B8B-5B7D-430B-861A-141DF3B82190}"/>
    <hyperlink ref="F409" r:id="rId380" xr:uid="{22526BC8-9FCA-4639-8D49-AAC7E7B6E0AD}"/>
    <hyperlink ref="F249" r:id="rId381" xr:uid="{9CD54688-3B8D-48D9-A802-C5217BB76CA4}"/>
    <hyperlink ref="F231" r:id="rId382" xr:uid="{E0D7F5FE-262D-4E66-BD74-92B046565E9F}"/>
    <hyperlink ref="F408" r:id="rId383" xr:uid="{1C40591A-8ABF-4947-9412-73D2559C9174}"/>
    <hyperlink ref="F407" r:id="rId384" xr:uid="{EF620FBA-103B-470B-BB74-9A50F38813F8}"/>
    <hyperlink ref="F412" r:id="rId385" xr:uid="{DE8B4240-9FF8-4572-B35D-BF17CA0BF883}"/>
    <hyperlink ref="F411" r:id="rId386" xr:uid="{9B0B9DEC-466E-4D24-A6E7-59C89B48F10E}"/>
    <hyperlink ref="F410" r:id="rId387" xr:uid="{91C37338-5E31-44A3-A7B2-7DA465867D01}"/>
    <hyperlink ref="F406" r:id="rId388" xr:uid="{97A1EA9A-6B7F-4FA3-A57E-3D88D56716B7}"/>
    <hyperlink ref="F248" r:id="rId389" xr:uid="{5FB6E099-515E-4DDF-A656-B38BB245D18D}"/>
    <hyperlink ref="F405" r:id="rId390" xr:uid="{BB5F9F84-DAF4-4DB6-A9F0-EA7678E68AA2}"/>
    <hyperlink ref="F287" r:id="rId391" xr:uid="{A3DC82EF-D9B4-4A8E-8CDD-7BAAB17933E4}"/>
    <hyperlink ref="F247" r:id="rId392" xr:uid="{C9AF01AD-F44A-4FDA-831B-6A81573DBB72}"/>
    <hyperlink ref="F404" r:id="rId393" xr:uid="{FA890920-B4E2-4630-9328-2B86D4CDA04B}"/>
    <hyperlink ref="F286" r:id="rId394" xr:uid="{39FFA09A-60C1-4134-BAA5-29756ABBB9E9}"/>
    <hyperlink ref="F239" r:id="rId395" xr:uid="{90EB41AF-BC5F-488D-B6D7-69FFDB479477}"/>
    <hyperlink ref="F291" r:id="rId396" xr:uid="{87E1F07D-7500-4141-BA3B-989ECA8536DA}"/>
    <hyperlink ref="F146" r:id="rId397" display="Clascoterone for treating acne vulgaris in people 12 years and over (terminated appraisal)" xr:uid="{6423787D-EFDE-4401-97CE-C987CC3CA7AB}"/>
    <hyperlink ref="F272" r:id="rId398" xr:uid="{6B099108-27B5-4CF2-B460-26B6556528AE}"/>
    <hyperlink ref="F279" r:id="rId399" xr:uid="{8D77E6A6-8665-4338-87CF-4077AB0D6FC8}"/>
    <hyperlink ref="F280" r:id="rId400" xr:uid="{5DF14E35-F331-4574-AE35-0B3BF7C0A142}"/>
    <hyperlink ref="F278" r:id="rId401" xr:uid="{A8AED766-EC0C-40D8-88B4-F74E1AFF367D}"/>
    <hyperlink ref="F324" r:id="rId402" xr:uid="{CBFA0439-1D6C-408F-92C0-2A57EF2AEEFF}"/>
    <hyperlink ref="F277" r:id="rId403" xr:uid="{E0612D75-ADD2-4615-AE57-950FCD41C30A}"/>
    <hyperlink ref="F415" r:id="rId404" xr:uid="{B4A6C04A-19BF-48F1-BF3B-9F193CE8B13B}"/>
    <hyperlink ref="F285" r:id="rId405" xr:uid="{5330DDCA-18A5-4580-BA4C-CCB95FEBA05F}"/>
    <hyperlink ref="F293" r:id="rId406" xr:uid="{23334339-6056-4221-95EA-018D09ED14BC}"/>
    <hyperlink ref="F153" r:id="rId407" xr:uid="{178B4A1F-3C6C-4EBC-8E73-240547EC6CFC}"/>
  </hyperlinks>
  <pageMargins left="0.7" right="0.7" top="0.75" bottom="0.75" header="0.3" footer="0.3"/>
  <pageSetup paperSize="9" orientation="portrait" horizontalDpi="300" r:id="rId408"/>
  <extLst>
    <ext xmlns:x14="http://schemas.microsoft.com/office/spreadsheetml/2009/9/main" uri="{CCE6A557-97BC-4b89-ADB6-D9C93CAAB3DF}">
      <x14:dataValidations xmlns:xm="http://schemas.microsoft.com/office/excel/2006/main" count="9">
        <x14:dataValidation type="list" allowBlank="1" showInputMessage="1" showErrorMessage="1" xr:uid="{93CB38AD-BF71-4F2A-AE2E-17561DBEC781}">
          <x14:formula1>
            <xm:f>Lists!$L$4</xm:f>
          </x14:formula1>
          <xm:sqref>B1</xm:sqref>
        </x14:dataValidation>
        <x14:dataValidation type="list" allowBlank="1" showInputMessage="1" showErrorMessage="1" xr:uid="{69A2F2EE-7C15-4BDB-8253-B94191C90F23}">
          <x14:formula1>
            <xm:f>Lists!$F$5:$F$30</xm:f>
          </x14:formula1>
          <xm:sqref>K14 K27:K85 K382 K342:K354 K7:K9 K338:K340 K2:K3 K11:K12 K16 K18 K23:K25 K362:K380 K384:K414 K87:K336</xm:sqref>
        </x14:dataValidation>
        <x14:dataValidation type="list" allowBlank="1" showInputMessage="1" showErrorMessage="1" promptTitle="Insert commissioner" xr:uid="{11B622F8-1BF8-4C02-A286-710E84E8A921}">
          <x14:formula1>
            <xm:f>Lists!$F$5:$F$30</xm:f>
          </x14:formula1>
          <xm:sqref>K14 K27:K85 K382 K342:K354 K7:K9 K338:K340 K2:K3 K11:K12 K16 K18 K23:K25 K362:K380 K384:K414 K87:K336</xm:sqref>
        </x14:dataValidation>
        <x14:dataValidation type="list" allowBlank="1" showInputMessage="1" showErrorMessage="1" xr:uid="{93CD996A-5A1A-452E-B3E6-C1ACD8E8994B}">
          <x14:formula1>
            <xm:f>Lists!$J$7:$J$39</xm:f>
          </x14:formula1>
          <xm:sqref>M2:M20 M22:M415</xm:sqref>
        </x14:dataValidation>
        <x14:dataValidation type="list" allowBlank="1" showInputMessage="1" showErrorMessage="1" xr:uid="{A7DBF070-8C3E-494A-8061-C97FD3358882}">
          <x14:formula1>
            <xm:f>Lists!$J$5:$J$39</xm:f>
          </x14:formula1>
          <xm:sqref>M34 M73 M76:M77 M79:M80 M89:M91 M330 M328 M312 M333:M334 M354 M350:M351 M345 M336 M261:M262 M50:M51 M93:M150 M362:M415 M161:M169 M171:M178 M322:M325 M264:M310 M181:M258 M154:M158</xm:sqref>
        </x14:dataValidation>
        <x14:dataValidation type="list" allowBlank="1" showInputMessage="1" showErrorMessage="1" xr:uid="{75B104D7-762A-4C43-9343-21770C4D4170}">
          <x14:formula1>
            <xm:f>Lists!$I$5:$I$21</xm:f>
          </x14:formula1>
          <xm:sqref>Q120 Q205 Q127 L22:L27 L2:L20 Q360 Q144:Q146 Q142 Q173 Q200:Q203 Q261:Q268 Q161:Q169 I156:I158 I164:I167 Q183:Q191 Q271:Q283 Q322 Q285:Q308 Q256:Q257 Q223:Q253 L29:L415 Q156:Q158 Q152:Q153</xm:sqref>
        </x14:dataValidation>
        <x14:dataValidation type="list" allowBlank="1" showInputMessage="1" showErrorMessage="1" xr:uid="{87079B96-E020-4B3C-88CD-B73F8F59B768}">
          <x14:formula1>
            <xm:f>Lists!$L$5:$L$7</xm:f>
          </x14:formula1>
          <xm:sqref>B2:B415</xm:sqref>
        </x14:dataValidation>
        <x14:dataValidation type="list" allowBlank="1" showInputMessage="1" showErrorMessage="1" xr:uid="{F6EB2FB0-0282-4E0F-BCD3-83FFFAF1DA6E}">
          <x14:formula1>
            <xm:f>Lists!$B$5:$B$50</xm:f>
          </x14:formula1>
          <xm:sqref>G2:G415</xm:sqref>
        </x14:dataValidation>
        <x14:dataValidation type="list" allowBlank="1" showInputMessage="1" showErrorMessage="1" xr:uid="{9791757F-0F8C-428C-A07F-5292A04D5EFA}">
          <x14:formula1>
            <xm:f>Lists!$C$5:$C$205</xm:f>
          </x14:formula1>
          <xm:sqref>H2:H415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Q55"/>
  <sheetViews>
    <sheetView zoomScale="80" zoomScaleNormal="80" workbookViewId="0">
      <pane ySplit="1" topLeftCell="A2" activePane="bottomLeft" state="frozen"/>
      <selection activeCell="D57" sqref="D57"/>
      <selection pane="bottomLeft"/>
    </sheetView>
  </sheetViews>
  <sheetFormatPr defaultColWidth="9.42578125" defaultRowHeight="15.75"/>
  <cols>
    <col min="1" max="1" width="13.5703125" style="87" bestFit="1" customWidth="1"/>
    <col min="2" max="2" width="11.42578125" style="39" customWidth="1"/>
    <col min="3" max="3" width="16.5703125" style="87" customWidth="1"/>
    <col min="4" max="4" width="17.5703125" style="88" customWidth="1"/>
    <col min="5" max="5" width="31.5703125" style="39" bestFit="1" customWidth="1"/>
    <col min="6" max="6" width="20.5703125" style="52" customWidth="1"/>
    <col min="7" max="7" width="26.42578125" style="39" customWidth="1"/>
    <col min="8" max="8" width="101.42578125" style="39" customWidth="1"/>
    <col min="9" max="9" width="15" style="39" customWidth="1"/>
    <col min="10" max="10" width="19.42578125" style="39" customWidth="1"/>
    <col min="11" max="11" width="27.5703125" style="39" customWidth="1"/>
    <col min="12" max="12" width="16.5703125" style="52" customWidth="1"/>
    <col min="13" max="16" width="16.5703125" style="39" customWidth="1"/>
    <col min="17" max="17" width="21.42578125" style="39" customWidth="1"/>
    <col min="18" max="16384" width="9.42578125" style="39"/>
  </cols>
  <sheetData>
    <row r="1" spans="1:17" s="31" customFormat="1" ht="156.75" customHeight="1">
      <c r="A1" s="30" t="s">
        <v>40</v>
      </c>
      <c r="B1" s="30" t="s">
        <v>41</v>
      </c>
      <c r="C1" s="30" t="s">
        <v>1</v>
      </c>
      <c r="D1" s="30" t="s">
        <v>976</v>
      </c>
      <c r="E1" s="30" t="s">
        <v>43</v>
      </c>
      <c r="F1" s="30" t="s">
        <v>977</v>
      </c>
      <c r="G1" s="30" t="s">
        <v>56</v>
      </c>
      <c r="H1" s="30" t="s">
        <v>978</v>
      </c>
      <c r="I1" s="30" t="s">
        <v>979</v>
      </c>
      <c r="J1" s="30" t="s">
        <v>47</v>
      </c>
      <c r="K1" s="30" t="s">
        <v>48</v>
      </c>
      <c r="L1" s="30" t="s">
        <v>980</v>
      </c>
      <c r="M1" s="30" t="s">
        <v>981</v>
      </c>
      <c r="N1" s="30" t="s">
        <v>982</v>
      </c>
      <c r="O1" s="30" t="s">
        <v>983</v>
      </c>
      <c r="P1" s="30" t="s">
        <v>984</v>
      </c>
    </row>
    <row r="2" spans="1:17" ht="138.75" customHeight="1">
      <c r="A2" s="66" t="s">
        <v>3</v>
      </c>
      <c r="B2" s="46" t="s">
        <v>57</v>
      </c>
      <c r="C2" s="50">
        <v>45391</v>
      </c>
      <c r="D2" s="67" t="s">
        <v>58</v>
      </c>
      <c r="E2" s="33" t="s">
        <v>985</v>
      </c>
      <c r="F2" s="46" t="s">
        <v>986</v>
      </c>
      <c r="G2" s="46" t="s">
        <v>987</v>
      </c>
      <c r="H2" s="74" t="s">
        <v>988</v>
      </c>
      <c r="I2" s="43" t="s">
        <v>6</v>
      </c>
      <c r="J2" s="44" t="s">
        <v>94</v>
      </c>
      <c r="K2" s="43" t="s">
        <v>62</v>
      </c>
      <c r="L2" s="46" t="s">
        <v>5</v>
      </c>
      <c r="M2" s="46" t="s">
        <v>5</v>
      </c>
      <c r="N2" s="46" t="s">
        <v>5</v>
      </c>
      <c r="O2" s="46" t="s">
        <v>5</v>
      </c>
      <c r="P2" s="46" t="s">
        <v>5</v>
      </c>
    </row>
    <row r="3" spans="1:17" ht="135.75" customHeight="1">
      <c r="A3" s="66" t="s">
        <v>3</v>
      </c>
      <c r="B3" s="46" t="s">
        <v>57</v>
      </c>
      <c r="C3" s="135">
        <v>45504</v>
      </c>
      <c r="D3" s="67" t="s">
        <v>58</v>
      </c>
      <c r="E3" s="222" t="s">
        <v>989</v>
      </c>
      <c r="F3" s="46" t="s">
        <v>16</v>
      </c>
      <c r="G3" s="46" t="s">
        <v>990</v>
      </c>
      <c r="H3" s="45" t="s">
        <v>991</v>
      </c>
      <c r="I3" s="42" t="s">
        <v>6</v>
      </c>
      <c r="J3" s="46" t="s">
        <v>649</v>
      </c>
      <c r="K3" s="43" t="s">
        <v>62</v>
      </c>
      <c r="L3" s="46" t="s">
        <v>5</v>
      </c>
      <c r="M3" s="46" t="s">
        <v>5</v>
      </c>
      <c r="N3" s="46" t="s">
        <v>5</v>
      </c>
      <c r="O3" s="46" t="s">
        <v>5</v>
      </c>
      <c r="P3" s="46" t="s">
        <v>5</v>
      </c>
    </row>
    <row r="4" spans="1:17" ht="194.25" customHeight="1">
      <c r="A4" s="54" t="s">
        <v>3</v>
      </c>
      <c r="B4" s="46" t="s">
        <v>57</v>
      </c>
      <c r="C4" s="135">
        <v>45517</v>
      </c>
      <c r="D4" s="67" t="s">
        <v>58</v>
      </c>
      <c r="E4" s="37" t="s">
        <v>992</v>
      </c>
      <c r="F4" s="46" t="s">
        <v>993</v>
      </c>
      <c r="G4" s="46" t="s">
        <v>994</v>
      </c>
      <c r="H4" s="45" t="s">
        <v>995</v>
      </c>
      <c r="I4" s="43" t="s">
        <v>5</v>
      </c>
      <c r="J4" s="44" t="s">
        <v>649</v>
      </c>
      <c r="K4" s="43" t="s">
        <v>95</v>
      </c>
      <c r="L4" s="42" t="s">
        <v>5</v>
      </c>
      <c r="M4" s="46" t="s">
        <v>5</v>
      </c>
      <c r="N4" s="42" t="s">
        <v>5</v>
      </c>
      <c r="O4" s="42" t="s">
        <v>5</v>
      </c>
      <c r="P4" s="46" t="s">
        <v>5</v>
      </c>
    </row>
    <row r="5" spans="1:17" ht="200.25" customHeight="1">
      <c r="A5" s="54" t="s">
        <v>3</v>
      </c>
      <c r="B5" s="46" t="s">
        <v>57</v>
      </c>
      <c r="C5" s="135">
        <v>45532</v>
      </c>
      <c r="D5" s="67" t="s">
        <v>58</v>
      </c>
      <c r="E5" s="205" t="s">
        <v>996</v>
      </c>
      <c r="F5" s="46" t="s">
        <v>993</v>
      </c>
      <c r="G5" s="46" t="s">
        <v>994</v>
      </c>
      <c r="H5" s="76" t="s">
        <v>997</v>
      </c>
      <c r="I5" s="43" t="s">
        <v>5</v>
      </c>
      <c r="J5" s="44" t="s">
        <v>94</v>
      </c>
      <c r="K5" s="43" t="s">
        <v>95</v>
      </c>
      <c r="L5" s="46" t="s">
        <v>5</v>
      </c>
      <c r="M5" s="46" t="s">
        <v>5</v>
      </c>
      <c r="N5" s="46" t="s">
        <v>5</v>
      </c>
      <c r="O5" s="46" t="s">
        <v>5</v>
      </c>
      <c r="P5" s="46" t="s">
        <v>5</v>
      </c>
    </row>
    <row r="6" spans="1:17" ht="138" customHeight="1">
      <c r="A6" s="54" t="s">
        <v>3</v>
      </c>
      <c r="B6" s="42" t="s">
        <v>57</v>
      </c>
      <c r="C6" s="220">
        <v>45581</v>
      </c>
      <c r="D6" s="67" t="s">
        <v>58</v>
      </c>
      <c r="E6" s="219" t="s">
        <v>998</v>
      </c>
      <c r="F6" s="46" t="s">
        <v>36</v>
      </c>
      <c r="G6" s="46" t="s">
        <v>987</v>
      </c>
      <c r="H6" s="45" t="s">
        <v>999</v>
      </c>
      <c r="I6" s="43" t="s">
        <v>6</v>
      </c>
      <c r="J6" s="44" t="s">
        <v>94</v>
      </c>
      <c r="K6" s="43" t="s">
        <v>62</v>
      </c>
      <c r="L6" s="42" t="s">
        <v>86</v>
      </c>
      <c r="M6" s="42" t="s">
        <v>5</v>
      </c>
      <c r="N6" s="42" t="s">
        <v>5</v>
      </c>
      <c r="O6" s="42" t="s">
        <v>5</v>
      </c>
      <c r="P6" s="42" t="s">
        <v>5</v>
      </c>
    </row>
    <row r="7" spans="1:17" ht="263.25" customHeight="1">
      <c r="A7" s="66" t="s">
        <v>3</v>
      </c>
      <c r="B7" s="42" t="s">
        <v>57</v>
      </c>
      <c r="C7" s="50">
        <v>45603</v>
      </c>
      <c r="D7" s="65" t="s">
        <v>58</v>
      </c>
      <c r="E7" s="36" t="s">
        <v>1000</v>
      </c>
      <c r="F7" s="46" t="s">
        <v>25</v>
      </c>
      <c r="G7" s="46" t="s">
        <v>987</v>
      </c>
      <c r="H7" s="48" t="s">
        <v>1001</v>
      </c>
      <c r="I7" s="43" t="s">
        <v>5</v>
      </c>
      <c r="J7" s="44" t="s">
        <v>94</v>
      </c>
      <c r="K7" s="43" t="s">
        <v>95</v>
      </c>
      <c r="L7" s="42" t="s">
        <v>5</v>
      </c>
      <c r="M7" s="46" t="s">
        <v>5</v>
      </c>
      <c r="N7" s="42" t="s">
        <v>5</v>
      </c>
      <c r="O7" s="42" t="s">
        <v>5</v>
      </c>
      <c r="P7" s="42" t="s">
        <v>5</v>
      </c>
    </row>
    <row r="8" spans="1:17" ht="328.5" customHeight="1">
      <c r="A8" s="66" t="s">
        <v>3</v>
      </c>
      <c r="B8" s="42" t="s">
        <v>57</v>
      </c>
      <c r="C8" s="50">
        <v>45607</v>
      </c>
      <c r="D8" s="214" t="s">
        <v>58</v>
      </c>
      <c r="E8" s="219" t="s">
        <v>1002</v>
      </c>
      <c r="F8" s="46" t="s">
        <v>25</v>
      </c>
      <c r="G8" s="46" t="s">
        <v>987</v>
      </c>
      <c r="H8" s="45" t="s">
        <v>1003</v>
      </c>
      <c r="I8" s="46" t="s">
        <v>5</v>
      </c>
      <c r="J8" s="42" t="s">
        <v>1004</v>
      </c>
      <c r="K8" s="43" t="s">
        <v>95</v>
      </c>
      <c r="L8" s="46" t="s">
        <v>5</v>
      </c>
      <c r="M8" s="46" t="s">
        <v>5</v>
      </c>
      <c r="N8" s="46" t="s">
        <v>5</v>
      </c>
      <c r="O8" s="46" t="s">
        <v>5</v>
      </c>
      <c r="P8" s="46" t="s">
        <v>5</v>
      </c>
    </row>
    <row r="9" spans="1:17" ht="243.75" customHeight="1">
      <c r="A9" s="54" t="s">
        <v>3</v>
      </c>
      <c r="B9" s="42" t="s">
        <v>57</v>
      </c>
      <c r="C9" s="50">
        <v>45623</v>
      </c>
      <c r="D9" s="67" t="s">
        <v>58</v>
      </c>
      <c r="E9" s="32" t="s">
        <v>1005</v>
      </c>
      <c r="F9" s="46" t="s">
        <v>37</v>
      </c>
      <c r="G9" s="46" t="s">
        <v>1006</v>
      </c>
      <c r="H9" s="48" t="s">
        <v>1007</v>
      </c>
      <c r="I9" s="43" t="s">
        <v>5</v>
      </c>
      <c r="J9" s="43" t="s">
        <v>94</v>
      </c>
      <c r="K9" s="43" t="s">
        <v>95</v>
      </c>
      <c r="L9" s="46" t="s">
        <v>34</v>
      </c>
      <c r="M9" s="46" t="s">
        <v>34</v>
      </c>
      <c r="N9" s="46" t="s">
        <v>34</v>
      </c>
      <c r="O9" s="46" t="s">
        <v>34</v>
      </c>
      <c r="P9" s="46" t="s">
        <v>34</v>
      </c>
    </row>
    <row r="10" spans="1:17" ht="132.75" customHeight="1">
      <c r="A10" s="54" t="s">
        <v>3</v>
      </c>
      <c r="B10" s="42" t="s">
        <v>57</v>
      </c>
      <c r="C10" s="50">
        <v>45623</v>
      </c>
      <c r="D10" s="67" t="s">
        <v>58</v>
      </c>
      <c r="E10" s="32" t="s">
        <v>1008</v>
      </c>
      <c r="F10" s="46" t="s">
        <v>37</v>
      </c>
      <c r="G10" s="46" t="s">
        <v>1009</v>
      </c>
      <c r="H10" s="48" t="s">
        <v>1010</v>
      </c>
      <c r="I10" s="43" t="s">
        <v>5</v>
      </c>
      <c r="J10" s="43" t="s">
        <v>94</v>
      </c>
      <c r="K10" s="43" t="s">
        <v>1011</v>
      </c>
      <c r="L10" s="46" t="s">
        <v>5</v>
      </c>
      <c r="M10" s="46" t="s">
        <v>5</v>
      </c>
      <c r="N10" s="46" t="s">
        <v>5</v>
      </c>
      <c r="O10" s="46" t="s">
        <v>5</v>
      </c>
      <c r="P10" s="46" t="s">
        <v>5</v>
      </c>
    </row>
    <row r="11" spans="1:17" ht="90.75" customHeight="1">
      <c r="A11" s="54" t="s">
        <v>3</v>
      </c>
      <c r="B11" s="46" t="s">
        <v>57</v>
      </c>
      <c r="C11" s="50">
        <v>45630</v>
      </c>
      <c r="D11" s="65" t="s">
        <v>58</v>
      </c>
      <c r="E11" s="32" t="s">
        <v>1012</v>
      </c>
      <c r="F11" s="46" t="s">
        <v>1013</v>
      </c>
      <c r="G11" s="46" t="s">
        <v>990</v>
      </c>
      <c r="H11" s="80" t="s">
        <v>1014</v>
      </c>
      <c r="I11" s="43" t="s">
        <v>6</v>
      </c>
      <c r="J11" s="43" t="s">
        <v>94</v>
      </c>
      <c r="K11" s="43" t="s">
        <v>1011</v>
      </c>
      <c r="L11" s="42" t="s">
        <v>5</v>
      </c>
      <c r="M11" s="46" t="s">
        <v>5</v>
      </c>
      <c r="N11" s="42" t="s">
        <v>5</v>
      </c>
      <c r="O11" s="42" t="s">
        <v>5</v>
      </c>
      <c r="P11" s="46" t="s">
        <v>5</v>
      </c>
    </row>
    <row r="12" spans="1:17" ht="186.75" customHeight="1">
      <c r="A12" s="183" t="s">
        <v>3</v>
      </c>
      <c r="B12" s="42" t="s">
        <v>57</v>
      </c>
      <c r="C12" s="50">
        <v>45638</v>
      </c>
      <c r="D12" s="146" t="s">
        <v>58</v>
      </c>
      <c r="E12" s="36" t="s">
        <v>1015</v>
      </c>
      <c r="F12" s="46" t="s">
        <v>1016</v>
      </c>
      <c r="G12" s="46" t="s">
        <v>987</v>
      </c>
      <c r="H12" s="45" t="s">
        <v>1017</v>
      </c>
      <c r="I12" s="43" t="s">
        <v>5</v>
      </c>
      <c r="J12" s="44" t="s">
        <v>94</v>
      </c>
      <c r="K12" s="46" t="s">
        <v>674</v>
      </c>
      <c r="L12" s="42" t="s">
        <v>5</v>
      </c>
      <c r="M12" s="42" t="s">
        <v>5</v>
      </c>
      <c r="N12" s="42" t="s">
        <v>5</v>
      </c>
      <c r="O12" s="42" t="s">
        <v>5</v>
      </c>
      <c r="P12" s="42" t="s">
        <v>5</v>
      </c>
    </row>
    <row r="13" spans="1:17" ht="208.5" customHeight="1">
      <c r="A13" s="54" t="s">
        <v>3</v>
      </c>
      <c r="B13" s="46" t="s">
        <v>57</v>
      </c>
      <c r="C13" s="50">
        <v>45671</v>
      </c>
      <c r="D13" s="65" t="s">
        <v>58</v>
      </c>
      <c r="E13" s="71" t="s">
        <v>1018</v>
      </c>
      <c r="F13" s="46" t="s">
        <v>1019</v>
      </c>
      <c r="G13" s="46" t="s">
        <v>987</v>
      </c>
      <c r="H13" s="48" t="s">
        <v>1020</v>
      </c>
      <c r="I13" s="43" t="s">
        <v>4</v>
      </c>
      <c r="J13" s="44" t="s">
        <v>94</v>
      </c>
      <c r="K13" s="43" t="s">
        <v>712</v>
      </c>
      <c r="L13" s="42" t="s">
        <v>5</v>
      </c>
      <c r="M13" s="42" t="s">
        <v>5</v>
      </c>
      <c r="N13" s="42" t="s">
        <v>5</v>
      </c>
      <c r="O13" s="42" t="s">
        <v>5</v>
      </c>
      <c r="P13" s="42" t="s">
        <v>5</v>
      </c>
    </row>
    <row r="14" spans="1:17" ht="112.5" customHeight="1">
      <c r="A14" s="54" t="s">
        <v>3</v>
      </c>
      <c r="B14" s="42" t="s">
        <v>57</v>
      </c>
      <c r="C14" s="50">
        <v>45672</v>
      </c>
      <c r="D14" s="67" t="s">
        <v>58</v>
      </c>
      <c r="E14" s="71" t="s">
        <v>1021</v>
      </c>
      <c r="F14" s="46" t="s">
        <v>1022</v>
      </c>
      <c r="G14" s="46" t="s">
        <v>987</v>
      </c>
      <c r="H14" s="48" t="s">
        <v>1023</v>
      </c>
      <c r="I14" s="43" t="s">
        <v>7</v>
      </c>
      <c r="J14" s="44" t="s">
        <v>94</v>
      </c>
      <c r="K14" s="43" t="s">
        <v>640</v>
      </c>
      <c r="L14" s="42" t="s">
        <v>5</v>
      </c>
      <c r="M14" s="42" t="s">
        <v>5</v>
      </c>
      <c r="N14" s="42" t="s">
        <v>5</v>
      </c>
      <c r="O14" s="42" t="s">
        <v>5</v>
      </c>
      <c r="P14" s="42" t="s">
        <v>5</v>
      </c>
      <c r="Q14" s="70"/>
    </row>
    <row r="15" spans="1:17" ht="88.5" customHeight="1">
      <c r="A15" s="54" t="s">
        <v>3</v>
      </c>
      <c r="B15" s="46" t="s">
        <v>57</v>
      </c>
      <c r="C15" s="229">
        <v>45685</v>
      </c>
      <c r="D15" s="65" t="s">
        <v>58</v>
      </c>
      <c r="E15" s="216" t="s">
        <v>1024</v>
      </c>
      <c r="F15" s="84" t="s">
        <v>30</v>
      </c>
      <c r="G15" s="84" t="s">
        <v>994</v>
      </c>
      <c r="H15" s="230" t="s">
        <v>1025</v>
      </c>
      <c r="I15" s="43" t="s">
        <v>5</v>
      </c>
      <c r="J15" s="47" t="s">
        <v>61</v>
      </c>
      <c r="K15" s="46" t="s">
        <v>1026</v>
      </c>
      <c r="L15" s="42" t="s">
        <v>5</v>
      </c>
      <c r="M15" s="42" t="s">
        <v>5</v>
      </c>
      <c r="N15" s="42" t="s">
        <v>5</v>
      </c>
      <c r="O15" s="42" t="s">
        <v>5</v>
      </c>
      <c r="P15" s="42" t="s">
        <v>5</v>
      </c>
    </row>
    <row r="16" spans="1:17" ht="124.5" customHeight="1">
      <c r="A16" s="54" t="s">
        <v>3</v>
      </c>
      <c r="B16" s="86" t="s">
        <v>57</v>
      </c>
      <c r="C16" s="50">
        <v>45692</v>
      </c>
      <c r="D16" s="67" t="s">
        <v>58</v>
      </c>
      <c r="E16" s="33" t="s">
        <v>1027</v>
      </c>
      <c r="F16" s="46" t="s">
        <v>1028</v>
      </c>
      <c r="G16" s="46" t="s">
        <v>1029</v>
      </c>
      <c r="H16" s="45" t="s">
        <v>1836</v>
      </c>
      <c r="I16" s="43" t="s">
        <v>6</v>
      </c>
      <c r="J16" s="47" t="s">
        <v>1030</v>
      </c>
      <c r="K16" s="46" t="s">
        <v>1031</v>
      </c>
      <c r="L16" s="46" t="s">
        <v>5</v>
      </c>
      <c r="M16" s="46" t="s">
        <v>5</v>
      </c>
      <c r="N16" s="46" t="s">
        <v>5</v>
      </c>
      <c r="O16" s="46" t="s">
        <v>5</v>
      </c>
      <c r="P16" s="46" t="s">
        <v>5</v>
      </c>
    </row>
    <row r="17" spans="1:17" ht="119.25" customHeight="1">
      <c r="A17" s="54" t="s">
        <v>3</v>
      </c>
      <c r="B17" s="46" t="s">
        <v>57</v>
      </c>
      <c r="C17" s="50">
        <v>45693</v>
      </c>
      <c r="D17" s="73" t="s">
        <v>58</v>
      </c>
      <c r="E17" s="32" t="s">
        <v>1032</v>
      </c>
      <c r="F17" s="46" t="s">
        <v>14</v>
      </c>
      <c r="G17" s="46" t="s">
        <v>990</v>
      </c>
      <c r="H17" s="48" t="s">
        <v>1033</v>
      </c>
      <c r="I17" s="43" t="s">
        <v>6</v>
      </c>
      <c r="J17" s="44" t="s">
        <v>61</v>
      </c>
      <c r="K17" s="43" t="s">
        <v>95</v>
      </c>
      <c r="L17" s="42" t="s">
        <v>5</v>
      </c>
      <c r="M17" s="46" t="s">
        <v>5</v>
      </c>
      <c r="N17" s="42" t="s">
        <v>5</v>
      </c>
      <c r="O17" s="42" t="s">
        <v>5</v>
      </c>
      <c r="P17" s="46" t="s">
        <v>5</v>
      </c>
      <c r="Q17" s="70"/>
    </row>
    <row r="18" spans="1:17" ht="302.25" customHeight="1">
      <c r="A18" s="54" t="s">
        <v>385</v>
      </c>
      <c r="B18" s="42" t="s">
        <v>57</v>
      </c>
      <c r="C18" s="50">
        <v>45761</v>
      </c>
      <c r="D18" s="65" t="s">
        <v>58</v>
      </c>
      <c r="E18" s="32" t="s">
        <v>1034</v>
      </c>
      <c r="F18" s="46" t="s">
        <v>14</v>
      </c>
      <c r="G18" s="46" t="s">
        <v>987</v>
      </c>
      <c r="H18" s="45" t="s">
        <v>1035</v>
      </c>
      <c r="I18" s="43" t="s">
        <v>5</v>
      </c>
      <c r="J18" s="44" t="s">
        <v>649</v>
      </c>
      <c r="K18" s="46" t="s">
        <v>62</v>
      </c>
      <c r="L18" s="42" t="s">
        <v>5</v>
      </c>
      <c r="M18" s="42" t="s">
        <v>5</v>
      </c>
      <c r="N18" s="42" t="s">
        <v>5</v>
      </c>
      <c r="O18" s="42" t="s">
        <v>5</v>
      </c>
      <c r="P18" s="42" t="s">
        <v>5</v>
      </c>
      <c r="Q18" s="70"/>
    </row>
    <row r="19" spans="1:17" ht="147" customHeight="1">
      <c r="A19" s="54" t="s">
        <v>385</v>
      </c>
      <c r="B19" s="42" t="s">
        <v>57</v>
      </c>
      <c r="C19" s="50">
        <v>45776</v>
      </c>
      <c r="D19" s="65" t="s">
        <v>58</v>
      </c>
      <c r="E19" s="221" t="s">
        <v>1036</v>
      </c>
      <c r="F19" s="46" t="s">
        <v>1037</v>
      </c>
      <c r="G19" s="46" t="s">
        <v>987</v>
      </c>
      <c r="H19" s="45" t="s">
        <v>1038</v>
      </c>
      <c r="I19" s="43" t="s">
        <v>5</v>
      </c>
      <c r="J19" s="44" t="s">
        <v>1030</v>
      </c>
      <c r="K19" s="46" t="s">
        <v>640</v>
      </c>
      <c r="L19" s="42" t="s">
        <v>5</v>
      </c>
      <c r="M19" s="46" t="s">
        <v>5</v>
      </c>
      <c r="N19" s="42" t="s">
        <v>5</v>
      </c>
      <c r="O19" s="42" t="s">
        <v>5</v>
      </c>
      <c r="P19" s="46" t="s">
        <v>5</v>
      </c>
    </row>
    <row r="20" spans="1:17" ht="120.75" customHeight="1">
      <c r="A20" s="54" t="s">
        <v>385</v>
      </c>
      <c r="B20" s="86" t="s">
        <v>57</v>
      </c>
      <c r="C20" s="50">
        <v>45804</v>
      </c>
      <c r="D20" s="67" t="s">
        <v>58</v>
      </c>
      <c r="E20" s="33" t="s">
        <v>1039</v>
      </c>
      <c r="F20" s="46" t="s">
        <v>25</v>
      </c>
      <c r="G20" s="46" t="s">
        <v>987</v>
      </c>
      <c r="H20" s="45" t="s">
        <v>1040</v>
      </c>
      <c r="I20" s="43" t="s">
        <v>1041</v>
      </c>
      <c r="J20" s="44" t="s">
        <v>94</v>
      </c>
      <c r="K20" s="46" t="s">
        <v>0</v>
      </c>
      <c r="L20" s="46" t="s">
        <v>5</v>
      </c>
      <c r="M20" s="42" t="s">
        <v>5</v>
      </c>
      <c r="N20" s="42" t="s">
        <v>5</v>
      </c>
      <c r="O20" s="46" t="s">
        <v>5</v>
      </c>
      <c r="P20" s="42" t="s">
        <v>5</v>
      </c>
      <c r="Q20" s="70"/>
    </row>
    <row r="21" spans="1:17" ht="166.5" customHeight="1">
      <c r="A21" s="217" t="s">
        <v>385</v>
      </c>
      <c r="B21" s="86" t="s">
        <v>57</v>
      </c>
      <c r="C21" s="50">
        <v>45874</v>
      </c>
      <c r="D21" s="65" t="s">
        <v>58</v>
      </c>
      <c r="E21" s="33" t="s">
        <v>1042</v>
      </c>
      <c r="F21" s="46" t="s">
        <v>1019</v>
      </c>
      <c r="G21" s="46" t="s">
        <v>990</v>
      </c>
      <c r="H21" s="45" t="s">
        <v>1043</v>
      </c>
      <c r="I21" s="43" t="s">
        <v>6</v>
      </c>
      <c r="J21" s="44" t="s">
        <v>94</v>
      </c>
      <c r="K21" s="46" t="s">
        <v>674</v>
      </c>
      <c r="L21" s="42" t="s">
        <v>5</v>
      </c>
      <c r="M21" s="46" t="s">
        <v>5</v>
      </c>
      <c r="N21" s="42" t="s">
        <v>5</v>
      </c>
      <c r="O21" s="42" t="s">
        <v>5</v>
      </c>
      <c r="P21" s="46" t="s">
        <v>5</v>
      </c>
    </row>
    <row r="22" spans="1:17" ht="354" customHeight="1">
      <c r="A22" s="54" t="s">
        <v>385</v>
      </c>
      <c r="B22" s="280" t="s">
        <v>57</v>
      </c>
      <c r="C22" s="50">
        <v>45902</v>
      </c>
      <c r="D22" s="65" t="s">
        <v>58</v>
      </c>
      <c r="E22" s="223" t="s">
        <v>1044</v>
      </c>
      <c r="F22" s="46" t="s">
        <v>37</v>
      </c>
      <c r="G22" s="46" t="s">
        <v>987</v>
      </c>
      <c r="H22" s="45" t="s">
        <v>1045</v>
      </c>
      <c r="I22" s="43" t="s">
        <v>5</v>
      </c>
      <c r="J22" s="44" t="s">
        <v>94</v>
      </c>
      <c r="K22" s="43" t="s">
        <v>95</v>
      </c>
      <c r="L22" s="42" t="s">
        <v>5</v>
      </c>
      <c r="M22" s="42" t="s">
        <v>5</v>
      </c>
      <c r="N22" s="42" t="s">
        <v>5</v>
      </c>
      <c r="O22" s="42" t="s">
        <v>5</v>
      </c>
      <c r="P22" s="42" t="s">
        <v>5</v>
      </c>
    </row>
    <row r="23" spans="1:17" ht="94.5" customHeight="1">
      <c r="A23" s="54" t="s">
        <v>385</v>
      </c>
      <c r="B23" s="280" t="s">
        <v>57</v>
      </c>
      <c r="C23" s="50">
        <v>45902</v>
      </c>
      <c r="D23" s="65" t="s">
        <v>58</v>
      </c>
      <c r="E23" s="32" t="s">
        <v>1046</v>
      </c>
      <c r="F23" s="46" t="s">
        <v>37</v>
      </c>
      <c r="G23" s="46" t="s">
        <v>990</v>
      </c>
      <c r="H23" s="45" t="s">
        <v>1826</v>
      </c>
      <c r="I23" s="43" t="s">
        <v>6</v>
      </c>
      <c r="J23" s="44" t="s">
        <v>94</v>
      </c>
      <c r="K23" s="43" t="s">
        <v>95</v>
      </c>
      <c r="L23" s="42" t="s">
        <v>5</v>
      </c>
      <c r="M23" s="42" t="s">
        <v>5</v>
      </c>
      <c r="N23" s="42" t="s">
        <v>5</v>
      </c>
      <c r="O23" s="42" t="s">
        <v>5</v>
      </c>
      <c r="P23" s="42" t="s">
        <v>5</v>
      </c>
    </row>
    <row r="24" spans="1:17" ht="250.5" customHeight="1">
      <c r="A24" s="54" t="s">
        <v>385</v>
      </c>
      <c r="B24" s="280" t="s">
        <v>57</v>
      </c>
      <c r="C24" s="50">
        <v>45903</v>
      </c>
      <c r="D24" s="146" t="s">
        <v>58</v>
      </c>
      <c r="E24" s="152" t="s">
        <v>1047</v>
      </c>
      <c r="F24" s="46" t="s">
        <v>15</v>
      </c>
      <c r="G24" s="46" t="s">
        <v>1029</v>
      </c>
      <c r="H24" s="45" t="s">
        <v>1827</v>
      </c>
      <c r="I24" s="43" t="s">
        <v>5</v>
      </c>
      <c r="J24" s="44" t="s">
        <v>94</v>
      </c>
      <c r="K24" s="46" t="s">
        <v>1011</v>
      </c>
      <c r="L24" s="42" t="s">
        <v>5</v>
      </c>
      <c r="M24" s="42" t="s">
        <v>5</v>
      </c>
      <c r="N24" s="42" t="s">
        <v>5</v>
      </c>
      <c r="O24" s="42" t="s">
        <v>5</v>
      </c>
      <c r="P24" s="42" t="s">
        <v>5</v>
      </c>
    </row>
    <row r="25" spans="1:17" ht="166.5" customHeight="1">
      <c r="A25" s="183" t="s">
        <v>385</v>
      </c>
      <c r="B25" s="42" t="s">
        <v>57</v>
      </c>
      <c r="C25" s="50">
        <v>45945</v>
      </c>
      <c r="D25" s="65" t="s">
        <v>58</v>
      </c>
      <c r="E25" s="184" t="s">
        <v>1878</v>
      </c>
      <c r="F25" s="84" t="s">
        <v>33</v>
      </c>
      <c r="G25" s="84" t="s">
        <v>994</v>
      </c>
      <c r="H25" s="45" t="s">
        <v>2116</v>
      </c>
      <c r="I25" s="91" t="s">
        <v>5</v>
      </c>
      <c r="J25" s="243" t="s">
        <v>94</v>
      </c>
      <c r="K25" s="91" t="s">
        <v>1011</v>
      </c>
      <c r="L25" s="42" t="s">
        <v>5</v>
      </c>
      <c r="M25" s="42" t="s">
        <v>5</v>
      </c>
      <c r="N25" s="42" t="s">
        <v>5</v>
      </c>
      <c r="O25" s="42" t="s">
        <v>5</v>
      </c>
      <c r="P25" s="42" t="s">
        <v>5</v>
      </c>
    </row>
    <row r="26" spans="1:17" ht="279.75" customHeight="1">
      <c r="A26" s="217" t="s">
        <v>385</v>
      </c>
      <c r="B26" s="42" t="s">
        <v>531</v>
      </c>
      <c r="C26" s="50">
        <v>45975</v>
      </c>
      <c r="D26" s="65" t="s">
        <v>58</v>
      </c>
      <c r="E26" s="226" t="s">
        <v>2130</v>
      </c>
      <c r="F26" s="46" t="s">
        <v>986</v>
      </c>
      <c r="G26" s="46" t="s">
        <v>987</v>
      </c>
      <c r="H26" s="45" t="s">
        <v>2232</v>
      </c>
      <c r="I26" s="43" t="s">
        <v>5</v>
      </c>
      <c r="J26" s="44" t="s">
        <v>94</v>
      </c>
      <c r="K26" s="46" t="s">
        <v>640</v>
      </c>
      <c r="L26" s="42" t="s">
        <v>5</v>
      </c>
      <c r="M26" s="42" t="s">
        <v>5</v>
      </c>
      <c r="N26" s="42" t="s">
        <v>5</v>
      </c>
      <c r="O26" s="42" t="s">
        <v>5</v>
      </c>
      <c r="P26" s="42" t="s">
        <v>5</v>
      </c>
    </row>
    <row r="27" spans="1:17" ht="114.75" customHeight="1">
      <c r="A27" s="54" t="s">
        <v>385</v>
      </c>
      <c r="B27" s="42" t="s">
        <v>531</v>
      </c>
      <c r="C27" s="50">
        <v>45980</v>
      </c>
      <c r="D27" s="73" t="s">
        <v>58</v>
      </c>
      <c r="E27" s="226" t="s">
        <v>2131</v>
      </c>
      <c r="F27" s="46" t="s">
        <v>1013</v>
      </c>
      <c r="G27" s="46" t="s">
        <v>987</v>
      </c>
      <c r="H27" s="332" t="s">
        <v>2172</v>
      </c>
      <c r="I27" s="43" t="s">
        <v>5</v>
      </c>
      <c r="J27" s="47" t="s">
        <v>94</v>
      </c>
      <c r="K27" s="43" t="s">
        <v>95</v>
      </c>
      <c r="L27" s="42" t="s">
        <v>5</v>
      </c>
      <c r="M27" s="42" t="s">
        <v>5</v>
      </c>
      <c r="N27" s="42" t="s">
        <v>5</v>
      </c>
      <c r="O27" s="42" t="s">
        <v>5</v>
      </c>
      <c r="P27" s="42" t="s">
        <v>5</v>
      </c>
      <c r="Q27" s="70"/>
    </row>
    <row r="28" spans="1:17" ht="114.75" customHeight="1">
      <c r="A28" s="54" t="s">
        <v>385</v>
      </c>
      <c r="B28" s="42" t="s">
        <v>531</v>
      </c>
      <c r="C28" s="50">
        <v>45980</v>
      </c>
      <c r="D28" s="73" t="s">
        <v>58</v>
      </c>
      <c r="E28" s="226" t="s">
        <v>2235</v>
      </c>
      <c r="F28" s="46" t="s">
        <v>1013</v>
      </c>
      <c r="G28" s="46" t="s">
        <v>987</v>
      </c>
      <c r="H28" s="343" t="s">
        <v>2236</v>
      </c>
      <c r="I28" s="43" t="s">
        <v>34</v>
      </c>
      <c r="J28" s="47" t="s">
        <v>94</v>
      </c>
      <c r="K28" s="43" t="s">
        <v>95</v>
      </c>
      <c r="L28" s="42" t="s">
        <v>34</v>
      </c>
      <c r="M28" s="42" t="s">
        <v>34</v>
      </c>
      <c r="N28" s="42" t="s">
        <v>34</v>
      </c>
      <c r="O28" s="42" t="s">
        <v>34</v>
      </c>
      <c r="P28" s="42" t="s">
        <v>34</v>
      </c>
      <c r="Q28" s="70"/>
    </row>
    <row r="29" spans="1:17" ht="114.75" customHeight="1">
      <c r="A29" s="54" t="s">
        <v>385</v>
      </c>
      <c r="B29" s="42" t="s">
        <v>531</v>
      </c>
      <c r="C29" s="50">
        <v>45980</v>
      </c>
      <c r="D29" s="73" t="s">
        <v>58</v>
      </c>
      <c r="E29" s="226" t="s">
        <v>2237</v>
      </c>
      <c r="F29" s="46" t="s">
        <v>1013</v>
      </c>
      <c r="G29" s="46" t="s">
        <v>987</v>
      </c>
      <c r="H29" s="343" t="s">
        <v>2236</v>
      </c>
      <c r="I29" s="43" t="s">
        <v>34</v>
      </c>
      <c r="J29" s="47" t="s">
        <v>94</v>
      </c>
      <c r="K29" s="43" t="s">
        <v>95</v>
      </c>
      <c r="L29" s="42" t="s">
        <v>34</v>
      </c>
      <c r="M29" s="42" t="s">
        <v>34</v>
      </c>
      <c r="N29" s="42" t="s">
        <v>34</v>
      </c>
      <c r="O29" s="42" t="s">
        <v>34</v>
      </c>
      <c r="P29" s="42" t="s">
        <v>34</v>
      </c>
      <c r="Q29" s="70"/>
    </row>
    <row r="30" spans="1:17" ht="123" customHeight="1">
      <c r="A30" s="54" t="s">
        <v>385</v>
      </c>
      <c r="B30" s="42" t="s">
        <v>531</v>
      </c>
      <c r="C30" s="50">
        <v>45980</v>
      </c>
      <c r="D30" s="73" t="s">
        <v>58</v>
      </c>
      <c r="E30" s="226" t="s">
        <v>2238</v>
      </c>
      <c r="F30" s="46" t="s">
        <v>1013</v>
      </c>
      <c r="G30" s="82" t="s">
        <v>990</v>
      </c>
      <c r="H30" s="343" t="s">
        <v>2239</v>
      </c>
      <c r="I30" s="43" t="s">
        <v>6</v>
      </c>
      <c r="J30" s="44" t="s">
        <v>94</v>
      </c>
      <c r="K30" s="43" t="s">
        <v>95</v>
      </c>
      <c r="L30" s="42" t="s">
        <v>5</v>
      </c>
      <c r="M30" s="42" t="s">
        <v>5</v>
      </c>
      <c r="N30" s="42" t="s">
        <v>5</v>
      </c>
      <c r="O30" s="42" t="s">
        <v>5</v>
      </c>
      <c r="P30" s="42" t="s">
        <v>5</v>
      </c>
      <c r="Q30" s="70"/>
    </row>
    <row r="31" spans="1:17" ht="102" customHeight="1">
      <c r="A31" s="217" t="s">
        <v>385</v>
      </c>
      <c r="B31" s="86" t="s">
        <v>544</v>
      </c>
      <c r="C31" s="302">
        <v>46071</v>
      </c>
      <c r="D31" s="65" t="s">
        <v>58</v>
      </c>
      <c r="E31" s="226" t="s">
        <v>1049</v>
      </c>
      <c r="F31" s="46" t="s">
        <v>993</v>
      </c>
      <c r="G31" s="82" t="s">
        <v>1029</v>
      </c>
      <c r="H31" s="321" t="s">
        <v>2027</v>
      </c>
      <c r="I31" s="46" t="s">
        <v>5</v>
      </c>
      <c r="J31" s="122" t="s">
        <v>649</v>
      </c>
      <c r="K31" s="43" t="s">
        <v>95</v>
      </c>
      <c r="L31" s="42" t="s">
        <v>5</v>
      </c>
      <c r="M31" s="42" t="s">
        <v>5</v>
      </c>
      <c r="N31" s="42" t="s">
        <v>5</v>
      </c>
      <c r="O31" s="42" t="s">
        <v>5</v>
      </c>
      <c r="P31" s="42" t="s">
        <v>5</v>
      </c>
      <c r="Q31" s="70"/>
    </row>
    <row r="32" spans="1:17" ht="90" customHeight="1">
      <c r="A32" s="54" t="s">
        <v>385</v>
      </c>
      <c r="B32" s="42" t="s">
        <v>531</v>
      </c>
      <c r="C32" s="61">
        <v>46079</v>
      </c>
      <c r="D32" s="73" t="s">
        <v>58</v>
      </c>
      <c r="E32" s="33" t="s">
        <v>1050</v>
      </c>
      <c r="F32" s="46" t="s">
        <v>26</v>
      </c>
      <c r="G32" s="46" t="s">
        <v>987</v>
      </c>
      <c r="H32" s="74" t="s">
        <v>2219</v>
      </c>
      <c r="I32" s="43" t="s">
        <v>12</v>
      </c>
      <c r="J32" s="43" t="s">
        <v>94</v>
      </c>
      <c r="K32" s="43" t="s">
        <v>62</v>
      </c>
      <c r="L32" s="42" t="s">
        <v>5</v>
      </c>
      <c r="M32" s="42" t="s">
        <v>5</v>
      </c>
      <c r="N32" s="42" t="s">
        <v>5</v>
      </c>
      <c r="O32" s="42" t="s">
        <v>5</v>
      </c>
      <c r="P32" s="42" t="s">
        <v>5</v>
      </c>
      <c r="Q32" s="70"/>
    </row>
    <row r="33" spans="1:17" ht="116.25" customHeight="1">
      <c r="A33" s="54" t="s">
        <v>385</v>
      </c>
      <c r="B33" s="42" t="s">
        <v>544</v>
      </c>
      <c r="C33" s="60">
        <v>46080</v>
      </c>
      <c r="D33" s="73" t="s">
        <v>1053</v>
      </c>
      <c r="E33" s="33" t="s">
        <v>1054</v>
      </c>
      <c r="F33" s="46" t="s">
        <v>14</v>
      </c>
      <c r="G33" s="46" t="s">
        <v>994</v>
      </c>
      <c r="H33" s="45" t="s">
        <v>1829</v>
      </c>
      <c r="I33" s="43" t="s">
        <v>12</v>
      </c>
      <c r="J33" s="43" t="s">
        <v>61</v>
      </c>
      <c r="K33" s="43" t="s">
        <v>95</v>
      </c>
      <c r="L33" s="42" t="s">
        <v>12</v>
      </c>
      <c r="M33" s="42" t="s">
        <v>12</v>
      </c>
      <c r="N33" s="42" t="s">
        <v>12</v>
      </c>
      <c r="O33" s="42" t="s">
        <v>12</v>
      </c>
      <c r="P33" s="42" t="s">
        <v>12</v>
      </c>
      <c r="Q33" s="70"/>
    </row>
    <row r="34" spans="1:17" ht="96" customHeight="1">
      <c r="A34" s="54" t="s">
        <v>385</v>
      </c>
      <c r="B34" s="42" t="s">
        <v>544</v>
      </c>
      <c r="C34" s="61">
        <v>46100</v>
      </c>
      <c r="D34" s="65" t="s">
        <v>58</v>
      </c>
      <c r="E34" s="38" t="s">
        <v>1051</v>
      </c>
      <c r="F34" s="46" t="s">
        <v>14</v>
      </c>
      <c r="G34" s="46" t="s">
        <v>994</v>
      </c>
      <c r="H34" s="45" t="s">
        <v>1828</v>
      </c>
      <c r="I34" s="43" t="s">
        <v>12</v>
      </c>
      <c r="J34" s="44" t="s">
        <v>649</v>
      </c>
      <c r="K34" s="43" t="s">
        <v>62</v>
      </c>
      <c r="L34" s="42" t="s">
        <v>12</v>
      </c>
      <c r="M34" s="42" t="s">
        <v>12</v>
      </c>
      <c r="N34" s="42" t="s">
        <v>12</v>
      </c>
      <c r="O34" s="42" t="s">
        <v>12</v>
      </c>
      <c r="P34" s="42" t="s">
        <v>12</v>
      </c>
      <c r="Q34" s="70"/>
    </row>
    <row r="35" spans="1:17" ht="116.25" customHeight="1">
      <c r="A35" s="54" t="s">
        <v>385</v>
      </c>
      <c r="B35" s="86" t="s">
        <v>544</v>
      </c>
      <c r="C35" s="61">
        <v>46100</v>
      </c>
      <c r="D35" s="65" t="s">
        <v>58</v>
      </c>
      <c r="E35" s="33" t="s">
        <v>1052</v>
      </c>
      <c r="F35" s="46" t="s">
        <v>25</v>
      </c>
      <c r="G35" s="46" t="s">
        <v>1009</v>
      </c>
      <c r="H35" s="45" t="s">
        <v>2026</v>
      </c>
      <c r="I35" s="42" t="s">
        <v>5</v>
      </c>
      <c r="J35" s="44" t="s">
        <v>94</v>
      </c>
      <c r="K35" s="43" t="s">
        <v>95</v>
      </c>
      <c r="L35" s="42" t="s">
        <v>5</v>
      </c>
      <c r="M35" s="42" t="s">
        <v>5</v>
      </c>
      <c r="N35" s="42" t="s">
        <v>5</v>
      </c>
      <c r="O35" s="42" t="s">
        <v>5</v>
      </c>
      <c r="P35" s="42" t="s">
        <v>5</v>
      </c>
      <c r="Q35" s="70"/>
    </row>
    <row r="36" spans="1:17" ht="94.5" customHeight="1">
      <c r="A36" s="54" t="s">
        <v>385</v>
      </c>
      <c r="B36" s="42" t="s">
        <v>544</v>
      </c>
      <c r="C36" s="61" t="s">
        <v>12</v>
      </c>
      <c r="D36" s="67" t="s">
        <v>58</v>
      </c>
      <c r="E36" s="32" t="s">
        <v>1079</v>
      </c>
      <c r="F36" s="46" t="s">
        <v>14</v>
      </c>
      <c r="G36" s="46" t="s">
        <v>1080</v>
      </c>
      <c r="H36" s="271" t="s">
        <v>1014</v>
      </c>
      <c r="I36" s="43" t="s">
        <v>6</v>
      </c>
      <c r="J36" s="44" t="s">
        <v>649</v>
      </c>
      <c r="K36" s="43" t="s">
        <v>62</v>
      </c>
      <c r="L36" s="46" t="s">
        <v>5</v>
      </c>
      <c r="M36" s="46" t="s">
        <v>5</v>
      </c>
      <c r="N36" s="42" t="s">
        <v>5</v>
      </c>
      <c r="O36" s="42" t="s">
        <v>5</v>
      </c>
      <c r="P36" s="46" t="s">
        <v>5</v>
      </c>
      <c r="Q36" s="70"/>
    </row>
    <row r="37" spans="1:17" ht="116.25" customHeight="1">
      <c r="A37" s="54" t="s">
        <v>691</v>
      </c>
      <c r="B37" s="42" t="s">
        <v>531</v>
      </c>
      <c r="C37" s="60">
        <v>46148</v>
      </c>
      <c r="D37" s="40" t="s">
        <v>2222</v>
      </c>
      <c r="E37" s="33" t="s">
        <v>1085</v>
      </c>
      <c r="F37" s="46" t="s">
        <v>986</v>
      </c>
      <c r="G37" s="46" t="s">
        <v>987</v>
      </c>
      <c r="H37" s="45" t="s">
        <v>1086</v>
      </c>
      <c r="I37" s="43" t="s">
        <v>12</v>
      </c>
      <c r="J37" s="44" t="s">
        <v>94</v>
      </c>
      <c r="K37" s="43" t="s">
        <v>62</v>
      </c>
      <c r="L37" s="42" t="s">
        <v>12</v>
      </c>
      <c r="M37" s="42" t="s">
        <v>12</v>
      </c>
      <c r="N37" s="42" t="s">
        <v>12</v>
      </c>
      <c r="O37" s="42" t="s">
        <v>12</v>
      </c>
      <c r="P37" s="42" t="s">
        <v>12</v>
      </c>
      <c r="Q37" s="70"/>
    </row>
    <row r="38" spans="1:17" ht="116.25" customHeight="1">
      <c r="A38" s="54" t="s">
        <v>691</v>
      </c>
      <c r="B38" s="42" t="s">
        <v>531</v>
      </c>
      <c r="C38" s="61">
        <v>46155</v>
      </c>
      <c r="D38" s="67" t="s">
        <v>2220</v>
      </c>
      <c r="E38" s="32" t="s">
        <v>2137</v>
      </c>
      <c r="F38" s="46" t="s">
        <v>1557</v>
      </c>
      <c r="G38" s="46" t="s">
        <v>987</v>
      </c>
      <c r="H38" s="45" t="s">
        <v>1048</v>
      </c>
      <c r="I38" s="42" t="s">
        <v>12</v>
      </c>
      <c r="J38" s="44" t="s">
        <v>94</v>
      </c>
      <c r="K38" s="43" t="s">
        <v>62</v>
      </c>
      <c r="L38" s="42" t="s">
        <v>12</v>
      </c>
      <c r="M38" s="42" t="s">
        <v>12</v>
      </c>
      <c r="N38" s="42" t="s">
        <v>12</v>
      </c>
      <c r="O38" s="42" t="s">
        <v>12</v>
      </c>
      <c r="P38" s="42" t="s">
        <v>12</v>
      </c>
      <c r="Q38" s="70"/>
    </row>
    <row r="39" spans="1:17" ht="108" customHeight="1">
      <c r="A39" s="183" t="s">
        <v>691</v>
      </c>
      <c r="B39" s="208" t="s">
        <v>544</v>
      </c>
      <c r="C39" s="242">
        <v>46204</v>
      </c>
      <c r="D39" s="252" t="s">
        <v>1055</v>
      </c>
      <c r="E39" s="216" t="s">
        <v>1056</v>
      </c>
      <c r="F39" s="84" t="s">
        <v>1057</v>
      </c>
      <c r="G39" s="84" t="s">
        <v>990</v>
      </c>
      <c r="H39" s="45" t="s">
        <v>1014</v>
      </c>
      <c r="I39" s="43" t="s">
        <v>6</v>
      </c>
      <c r="J39" s="44" t="s">
        <v>94</v>
      </c>
      <c r="K39" s="43" t="s">
        <v>95</v>
      </c>
      <c r="L39" s="42" t="s">
        <v>5</v>
      </c>
      <c r="M39" s="46" t="s">
        <v>5</v>
      </c>
      <c r="N39" s="42" t="s">
        <v>5</v>
      </c>
      <c r="O39" s="42" t="s">
        <v>5</v>
      </c>
      <c r="P39" s="46" t="s">
        <v>5</v>
      </c>
      <c r="Q39" s="70"/>
    </row>
    <row r="40" spans="1:17" ht="94.5" customHeight="1">
      <c r="A40" s="54" t="s">
        <v>691</v>
      </c>
      <c r="B40" s="42" t="s">
        <v>544</v>
      </c>
      <c r="C40" s="61">
        <v>46329</v>
      </c>
      <c r="D40" s="40" t="s">
        <v>1058</v>
      </c>
      <c r="E40" s="32" t="s">
        <v>1059</v>
      </c>
      <c r="F40" s="46" t="s">
        <v>25</v>
      </c>
      <c r="G40" s="46" t="s">
        <v>994</v>
      </c>
      <c r="H40" s="45" t="s">
        <v>1048</v>
      </c>
      <c r="I40" s="43" t="s">
        <v>12</v>
      </c>
      <c r="J40" s="44" t="s">
        <v>94</v>
      </c>
      <c r="K40" s="43" t="s">
        <v>95</v>
      </c>
      <c r="L40" s="42" t="s">
        <v>12</v>
      </c>
      <c r="M40" s="42" t="s">
        <v>12</v>
      </c>
      <c r="N40" s="42" t="s">
        <v>12</v>
      </c>
      <c r="O40" s="42" t="s">
        <v>12</v>
      </c>
      <c r="P40" s="42" t="s">
        <v>12</v>
      </c>
      <c r="Q40" s="70"/>
    </row>
    <row r="41" spans="1:17" ht="94.5" customHeight="1">
      <c r="A41" s="54" t="s">
        <v>691</v>
      </c>
      <c r="B41" s="42" t="s">
        <v>544</v>
      </c>
      <c r="C41" s="61">
        <v>46358</v>
      </c>
      <c r="D41" s="303" t="s">
        <v>12</v>
      </c>
      <c r="E41" s="32" t="s">
        <v>1071</v>
      </c>
      <c r="F41" s="46" t="s">
        <v>1072</v>
      </c>
      <c r="G41" s="46" t="s">
        <v>1009</v>
      </c>
      <c r="H41" s="45" t="s">
        <v>1073</v>
      </c>
      <c r="I41" s="43" t="s">
        <v>12</v>
      </c>
      <c r="J41" s="43" t="s">
        <v>649</v>
      </c>
      <c r="K41" s="43" t="s">
        <v>62</v>
      </c>
      <c r="L41" s="240" t="s">
        <v>12</v>
      </c>
      <c r="M41" s="241" t="s">
        <v>12</v>
      </c>
      <c r="N41" s="241" t="s">
        <v>12</v>
      </c>
      <c r="O41" s="241" t="s">
        <v>12</v>
      </c>
      <c r="P41" s="241" t="s">
        <v>12</v>
      </c>
      <c r="Q41" s="70"/>
    </row>
    <row r="42" spans="1:17" ht="124.5" customHeight="1">
      <c r="A42" s="54" t="s">
        <v>691</v>
      </c>
      <c r="B42" s="42" t="s">
        <v>531</v>
      </c>
      <c r="C42" s="61" t="s">
        <v>12</v>
      </c>
      <c r="D42" s="67" t="s">
        <v>12</v>
      </c>
      <c r="E42" s="33" t="s">
        <v>1064</v>
      </c>
      <c r="F42" s="46" t="s">
        <v>14</v>
      </c>
      <c r="G42" s="46" t="s">
        <v>987</v>
      </c>
      <c r="H42" s="45" t="s">
        <v>1830</v>
      </c>
      <c r="I42" s="43" t="s">
        <v>12</v>
      </c>
      <c r="J42" s="44" t="s">
        <v>61</v>
      </c>
      <c r="K42" s="43" t="s">
        <v>62</v>
      </c>
      <c r="L42" s="42" t="s">
        <v>12</v>
      </c>
      <c r="M42" s="42" t="s">
        <v>12</v>
      </c>
      <c r="N42" s="42" t="s">
        <v>12</v>
      </c>
      <c r="O42" s="42" t="s">
        <v>12</v>
      </c>
      <c r="P42" s="42" t="s">
        <v>12</v>
      </c>
      <c r="Q42" s="70"/>
    </row>
    <row r="43" spans="1:17" s="342" customFormat="1" ht="103.5" customHeight="1">
      <c r="A43" s="335" t="s">
        <v>691</v>
      </c>
      <c r="B43" s="336" t="s">
        <v>544</v>
      </c>
      <c r="C43" s="335" t="s">
        <v>12</v>
      </c>
      <c r="D43" s="337" t="s">
        <v>12</v>
      </c>
      <c r="E43" s="338" t="s">
        <v>1061</v>
      </c>
      <c r="F43" s="339" t="s">
        <v>30</v>
      </c>
      <c r="G43" s="339" t="s">
        <v>987</v>
      </c>
      <c r="H43" s="340" t="s">
        <v>1048</v>
      </c>
      <c r="I43" s="337" t="s">
        <v>12</v>
      </c>
      <c r="J43" s="337" t="s">
        <v>12</v>
      </c>
      <c r="K43" s="339" t="s">
        <v>12</v>
      </c>
      <c r="L43" s="336" t="s">
        <v>12</v>
      </c>
      <c r="M43" s="336" t="s">
        <v>12</v>
      </c>
      <c r="N43" s="336" t="s">
        <v>12</v>
      </c>
      <c r="O43" s="336" t="s">
        <v>12</v>
      </c>
      <c r="P43" s="336" t="s">
        <v>12</v>
      </c>
      <c r="Q43" s="341"/>
    </row>
    <row r="44" spans="1:17" ht="126" customHeight="1">
      <c r="A44" s="54" t="s">
        <v>691</v>
      </c>
      <c r="B44" s="42" t="s">
        <v>544</v>
      </c>
      <c r="C44" s="61" t="s">
        <v>12</v>
      </c>
      <c r="D44" s="40" t="s">
        <v>12</v>
      </c>
      <c r="E44" s="32" t="s">
        <v>1062</v>
      </c>
      <c r="F44" s="46" t="s">
        <v>1063</v>
      </c>
      <c r="G44" s="46" t="s">
        <v>987</v>
      </c>
      <c r="H44" s="45" t="s">
        <v>1048</v>
      </c>
      <c r="I44" s="43" t="s">
        <v>12</v>
      </c>
      <c r="J44" s="44" t="s">
        <v>94</v>
      </c>
      <c r="K44" s="46" t="s">
        <v>1011</v>
      </c>
      <c r="L44" s="42" t="s">
        <v>12</v>
      </c>
      <c r="M44" s="42" t="s">
        <v>12</v>
      </c>
      <c r="N44" s="42" t="s">
        <v>12</v>
      </c>
      <c r="O44" s="42" t="s">
        <v>12</v>
      </c>
      <c r="P44" s="42" t="s">
        <v>12</v>
      </c>
      <c r="Q44" s="70"/>
    </row>
    <row r="45" spans="1:17" ht="126" customHeight="1">
      <c r="A45" s="54" t="s">
        <v>740</v>
      </c>
      <c r="B45" s="272" t="s">
        <v>531</v>
      </c>
      <c r="C45" s="333">
        <v>46499</v>
      </c>
      <c r="D45" s="40" t="s">
        <v>2118</v>
      </c>
      <c r="E45" s="274" t="s">
        <v>1833</v>
      </c>
      <c r="F45" s="275" t="s">
        <v>1063</v>
      </c>
      <c r="G45" s="275" t="s">
        <v>987</v>
      </c>
      <c r="H45" s="45" t="s">
        <v>1834</v>
      </c>
      <c r="I45" s="276" t="s">
        <v>12</v>
      </c>
      <c r="J45" s="44" t="s">
        <v>649</v>
      </c>
      <c r="K45" s="46" t="s">
        <v>95</v>
      </c>
      <c r="L45" s="42" t="s">
        <v>12</v>
      </c>
      <c r="M45" s="42" t="s">
        <v>12</v>
      </c>
      <c r="N45" s="42" t="s">
        <v>12</v>
      </c>
      <c r="O45" s="42" t="s">
        <v>12</v>
      </c>
      <c r="P45" s="42" t="s">
        <v>12</v>
      </c>
      <c r="Q45" s="70"/>
    </row>
    <row r="46" spans="1:17" ht="94.5" customHeight="1">
      <c r="A46" s="54" t="s">
        <v>740</v>
      </c>
      <c r="B46" s="42" t="s">
        <v>531</v>
      </c>
      <c r="C46" s="61">
        <v>46415</v>
      </c>
      <c r="D46" s="65" t="s">
        <v>2221</v>
      </c>
      <c r="E46" s="32" t="s">
        <v>1074</v>
      </c>
      <c r="F46" s="46" t="s">
        <v>30</v>
      </c>
      <c r="G46" s="46" t="s">
        <v>987</v>
      </c>
      <c r="H46" s="45" t="s">
        <v>1048</v>
      </c>
      <c r="I46" s="43" t="s">
        <v>12</v>
      </c>
      <c r="J46" s="44" t="s">
        <v>1030</v>
      </c>
      <c r="K46" s="46" t="s">
        <v>1075</v>
      </c>
      <c r="L46" s="42" t="s">
        <v>12</v>
      </c>
      <c r="M46" s="42" t="s">
        <v>12</v>
      </c>
      <c r="N46" s="42" t="s">
        <v>12</v>
      </c>
      <c r="O46" s="42" t="s">
        <v>12</v>
      </c>
      <c r="P46" s="42" t="s">
        <v>12</v>
      </c>
      <c r="Q46" s="70"/>
    </row>
    <row r="47" spans="1:17" ht="94.5" customHeight="1">
      <c r="A47" s="54" t="s">
        <v>740</v>
      </c>
      <c r="B47" s="208" t="s">
        <v>544</v>
      </c>
      <c r="C47" s="259" t="s">
        <v>12</v>
      </c>
      <c r="D47" s="260" t="s">
        <v>1068</v>
      </c>
      <c r="E47" s="227" t="s">
        <v>1069</v>
      </c>
      <c r="F47" s="84" t="s">
        <v>30</v>
      </c>
      <c r="G47" s="84" t="s">
        <v>987</v>
      </c>
      <c r="H47" s="45" t="s">
        <v>1070</v>
      </c>
      <c r="I47" s="225" t="s">
        <v>12</v>
      </c>
      <c r="J47" s="44" t="s">
        <v>94</v>
      </c>
      <c r="K47" s="43" t="s">
        <v>95</v>
      </c>
      <c r="L47" s="42" t="s">
        <v>12</v>
      </c>
      <c r="M47" s="42" t="s">
        <v>12</v>
      </c>
      <c r="N47" s="42" t="s">
        <v>12</v>
      </c>
      <c r="O47" s="42" t="s">
        <v>12</v>
      </c>
      <c r="P47" s="42" t="s">
        <v>12</v>
      </c>
      <c r="Q47" s="70"/>
    </row>
    <row r="48" spans="1:17" ht="94.5" customHeight="1">
      <c r="A48" s="54" t="s">
        <v>740</v>
      </c>
      <c r="B48" s="42" t="s">
        <v>544</v>
      </c>
      <c r="C48" s="61" t="s">
        <v>12</v>
      </c>
      <c r="D48" s="67" t="s">
        <v>12</v>
      </c>
      <c r="E48" s="32" t="s">
        <v>1076</v>
      </c>
      <c r="F48" s="46" t="s">
        <v>1077</v>
      </c>
      <c r="G48" s="46" t="s">
        <v>1078</v>
      </c>
      <c r="H48" s="45" t="s">
        <v>1048</v>
      </c>
      <c r="I48" s="43" t="s">
        <v>12</v>
      </c>
      <c r="J48" s="44" t="s">
        <v>12</v>
      </c>
      <c r="K48" s="46" t="s">
        <v>0</v>
      </c>
      <c r="L48" s="42" t="s">
        <v>12</v>
      </c>
      <c r="M48" s="42" t="s">
        <v>12</v>
      </c>
      <c r="N48" s="42" t="s">
        <v>12</v>
      </c>
      <c r="O48" s="42" t="s">
        <v>12</v>
      </c>
      <c r="P48" s="42" t="s">
        <v>12</v>
      </c>
      <c r="Q48" s="70"/>
    </row>
    <row r="49" spans="1:17" ht="147" customHeight="1">
      <c r="A49" s="54" t="s">
        <v>12</v>
      </c>
      <c r="B49" s="42" t="s">
        <v>531</v>
      </c>
      <c r="C49" s="61" t="s">
        <v>12</v>
      </c>
      <c r="D49" s="67" t="s">
        <v>12</v>
      </c>
      <c r="E49" s="33" t="s">
        <v>2136</v>
      </c>
      <c r="F49" s="46" t="s">
        <v>15</v>
      </c>
      <c r="G49" s="46" t="s">
        <v>987</v>
      </c>
      <c r="H49" s="45" t="s">
        <v>1048</v>
      </c>
      <c r="I49" s="43" t="s">
        <v>12</v>
      </c>
      <c r="J49" s="44" t="s">
        <v>12</v>
      </c>
      <c r="K49" s="46" t="s">
        <v>12</v>
      </c>
      <c r="L49" s="42" t="s">
        <v>12</v>
      </c>
      <c r="M49" s="42" t="s">
        <v>12</v>
      </c>
      <c r="N49" s="42" t="s">
        <v>12</v>
      </c>
      <c r="O49" s="42" t="s">
        <v>12</v>
      </c>
      <c r="P49" s="42" t="s">
        <v>12</v>
      </c>
      <c r="Q49" s="70"/>
    </row>
    <row r="50" spans="1:17" ht="99.75" customHeight="1">
      <c r="A50" s="54" t="s">
        <v>12</v>
      </c>
      <c r="B50" s="42" t="s">
        <v>544</v>
      </c>
      <c r="C50" s="61" t="s">
        <v>12</v>
      </c>
      <c r="D50" s="67" t="s">
        <v>58</v>
      </c>
      <c r="E50" s="33" t="s">
        <v>1081</v>
      </c>
      <c r="F50" s="46" t="s">
        <v>14</v>
      </c>
      <c r="G50" s="46" t="s">
        <v>1082</v>
      </c>
      <c r="H50" s="45" t="s">
        <v>1831</v>
      </c>
      <c r="I50" s="43" t="s">
        <v>6</v>
      </c>
      <c r="J50" s="44" t="s">
        <v>649</v>
      </c>
      <c r="K50" s="43" t="s">
        <v>1011</v>
      </c>
      <c r="L50" s="46" t="s">
        <v>5</v>
      </c>
      <c r="M50" s="46" t="s">
        <v>5</v>
      </c>
      <c r="N50" s="42" t="s">
        <v>5</v>
      </c>
      <c r="O50" s="42" t="s">
        <v>5</v>
      </c>
      <c r="P50" s="46" t="s">
        <v>5</v>
      </c>
      <c r="Q50" s="70"/>
    </row>
    <row r="51" spans="1:17" ht="103.5" customHeight="1">
      <c r="A51" s="54" t="s">
        <v>12</v>
      </c>
      <c r="B51" s="42" t="s">
        <v>544</v>
      </c>
      <c r="C51" s="60" t="s">
        <v>12</v>
      </c>
      <c r="D51" s="146" t="s">
        <v>58</v>
      </c>
      <c r="E51" s="38" t="s">
        <v>1083</v>
      </c>
      <c r="F51" s="46" t="s">
        <v>1022</v>
      </c>
      <c r="G51" s="46" t="s">
        <v>1080</v>
      </c>
      <c r="H51" s="45" t="s">
        <v>1014</v>
      </c>
      <c r="I51" s="43" t="s">
        <v>6</v>
      </c>
      <c r="J51" s="44" t="s">
        <v>1084</v>
      </c>
      <c r="K51" s="43" t="s">
        <v>0</v>
      </c>
      <c r="L51" s="46" t="s">
        <v>5</v>
      </c>
      <c r="M51" s="46" t="s">
        <v>5</v>
      </c>
      <c r="N51" s="42" t="s">
        <v>5</v>
      </c>
      <c r="O51" s="42" t="s">
        <v>5</v>
      </c>
      <c r="P51" s="46" t="s">
        <v>5</v>
      </c>
      <c r="Q51" s="70"/>
    </row>
    <row r="52" spans="1:17" ht="116.25" customHeight="1">
      <c r="A52" s="54" t="s">
        <v>12</v>
      </c>
      <c r="B52" s="42" t="s">
        <v>544</v>
      </c>
      <c r="C52" s="60" t="s">
        <v>12</v>
      </c>
      <c r="D52" s="73" t="s">
        <v>12</v>
      </c>
      <c r="E52" s="38" t="s">
        <v>1065</v>
      </c>
      <c r="F52" s="46" t="s">
        <v>30</v>
      </c>
      <c r="G52" s="46" t="s">
        <v>1029</v>
      </c>
      <c r="H52" s="74" t="s">
        <v>1066</v>
      </c>
      <c r="I52" s="43" t="s">
        <v>12</v>
      </c>
      <c r="J52" s="43" t="s">
        <v>94</v>
      </c>
      <c r="K52" s="43" t="s">
        <v>1067</v>
      </c>
      <c r="L52" s="42" t="s">
        <v>12</v>
      </c>
      <c r="M52" s="42" t="s">
        <v>12</v>
      </c>
      <c r="N52" s="42" t="s">
        <v>12</v>
      </c>
      <c r="O52" s="42" t="s">
        <v>12</v>
      </c>
      <c r="P52" s="42" t="s">
        <v>12</v>
      </c>
      <c r="Q52" s="70"/>
    </row>
    <row r="53" spans="1:17" ht="110.25" customHeight="1">
      <c r="A53" s="54" t="s">
        <v>12</v>
      </c>
      <c r="B53" s="42" t="s">
        <v>544</v>
      </c>
      <c r="C53" s="61" t="s">
        <v>12</v>
      </c>
      <c r="D53" s="65" t="s">
        <v>12</v>
      </c>
      <c r="E53" s="32" t="s">
        <v>1087</v>
      </c>
      <c r="F53" s="46" t="s">
        <v>1013</v>
      </c>
      <c r="G53" s="46" t="s">
        <v>990</v>
      </c>
      <c r="H53" s="45" t="s">
        <v>1832</v>
      </c>
      <c r="I53" s="43" t="s">
        <v>6</v>
      </c>
      <c r="J53" s="44" t="s">
        <v>94</v>
      </c>
      <c r="K53" s="43" t="s">
        <v>1088</v>
      </c>
      <c r="L53" s="42" t="s">
        <v>5</v>
      </c>
      <c r="M53" s="42" t="s">
        <v>5</v>
      </c>
      <c r="N53" s="42" t="s">
        <v>5</v>
      </c>
      <c r="O53" s="42" t="s">
        <v>5</v>
      </c>
      <c r="P53" s="42" t="s">
        <v>5</v>
      </c>
      <c r="Q53" s="70"/>
    </row>
    <row r="54" spans="1:17" ht="110.25" customHeight="1">
      <c r="A54" s="54" t="s">
        <v>12</v>
      </c>
      <c r="B54" s="42" t="s">
        <v>531</v>
      </c>
      <c r="C54" s="61" t="s">
        <v>12</v>
      </c>
      <c r="D54" s="65" t="s">
        <v>12</v>
      </c>
      <c r="E54" s="32" t="s">
        <v>2151</v>
      </c>
      <c r="F54" s="46" t="s">
        <v>993</v>
      </c>
      <c r="G54" s="46" t="s">
        <v>987</v>
      </c>
      <c r="H54" s="45" t="s">
        <v>2152</v>
      </c>
      <c r="I54" s="43" t="s">
        <v>12</v>
      </c>
      <c r="J54" s="44" t="s">
        <v>94</v>
      </c>
      <c r="K54" s="43" t="s">
        <v>95</v>
      </c>
      <c r="L54" s="240" t="s">
        <v>12</v>
      </c>
      <c r="M54" s="241" t="s">
        <v>12</v>
      </c>
      <c r="N54" s="241" t="s">
        <v>12</v>
      </c>
      <c r="O54" s="241" t="s">
        <v>12</v>
      </c>
      <c r="P54" s="241" t="s">
        <v>12</v>
      </c>
      <c r="Q54" s="70"/>
    </row>
    <row r="55" spans="1:17" ht="94.5" customHeight="1">
      <c r="A55" s="54" t="s">
        <v>12</v>
      </c>
      <c r="B55" s="42" t="s">
        <v>531</v>
      </c>
      <c r="C55" s="61" t="s">
        <v>12</v>
      </c>
      <c r="D55" s="67" t="s">
        <v>12</v>
      </c>
      <c r="E55" s="184" t="s">
        <v>1060</v>
      </c>
      <c r="F55" s="46" t="s">
        <v>39</v>
      </c>
      <c r="G55" s="46" t="s">
        <v>1029</v>
      </c>
      <c r="H55" s="45" t="s">
        <v>2150</v>
      </c>
      <c r="I55" s="43" t="s">
        <v>12</v>
      </c>
      <c r="J55" s="44" t="s">
        <v>94</v>
      </c>
      <c r="K55" s="43" t="s">
        <v>95</v>
      </c>
      <c r="L55" s="240" t="s">
        <v>12</v>
      </c>
      <c r="M55" s="241" t="s">
        <v>12</v>
      </c>
      <c r="N55" s="241" t="s">
        <v>12</v>
      </c>
      <c r="O55" s="241" t="s">
        <v>12</v>
      </c>
      <c r="P55" s="241" t="s">
        <v>12</v>
      </c>
      <c r="Q55" s="70"/>
    </row>
  </sheetData>
  <sheetProtection autoFilter="0"/>
  <autoFilter ref="A1:P59" xr:uid="{A1C6F6AB-4215-4542-AB46-3E3ACC26B710}"/>
  <sortState xmlns:xlrd2="http://schemas.microsoft.com/office/spreadsheetml/2017/richdata2" ref="A1:P56">
    <sortCondition ref="C2:C56"/>
  </sortState>
  <phoneticPr fontId="3" type="noConversion"/>
  <dataValidations count="5">
    <dataValidation type="list" allowBlank="1" showInputMessage="1" showErrorMessage="1" promptTitle="Insert commissioner" sqref="L21:P21 L54:P55 L33:P34 L39:P43 L36:P37 L52:P52 J2:J55" xr:uid="{C0195CC8-191C-4414-BFD9-3629D50000D2}">
      <formula1>comms</formula1>
    </dataValidation>
    <dataValidation type="list" allowBlank="1" showInputMessage="1" showErrorMessage="1" sqref="L21:P21 L54:P55 L33:P34 L39:P43 L36:P37 L52:P52 J2:J55" xr:uid="{EC800698-AE43-44EA-B6F0-14A1AEAE5A40}">
      <formula1>comms</formula1>
    </dataValidation>
    <dataValidation type="list" allowBlank="1" showInputMessage="1" showErrorMessage="1" sqref="G1:G8 G10:G55" xr:uid="{351154C3-8586-40EC-BA0E-D4E5E74A1972}">
      <formula1>Typeofguidance</formula1>
    </dataValidation>
    <dataValidation type="list" allowBlank="1" showInputMessage="1" showErrorMessage="1" sqref="I32:I34 I36:I37 I39:I55 I2:I30" xr:uid="{39D493C3-10D0-4A91-A6E2-C192818D50D9}">
      <formula1>Potential_cost_impact</formula1>
    </dataValidation>
    <dataValidation type="list" allowBlank="1" showInputMessage="1" showErrorMessage="1" sqref="K2:K55" xr:uid="{56067075-9780-48E9-88F8-EDDE27443EF2}">
      <formula1>Providelist</formula1>
    </dataValidation>
  </dataValidations>
  <hyperlinks>
    <hyperlink ref="E25" r:id="rId1" xr:uid="{F7DEA6D2-12E0-4BBD-9ABE-C909F515FF49}"/>
    <hyperlink ref="E13" r:id="rId2" xr:uid="{99901C53-8107-4762-9E75-174DA42A23CA}"/>
    <hyperlink ref="E14" r:id="rId3" xr:uid="{E321B1B2-964D-4412-8B4D-647F7825D70F}"/>
    <hyperlink ref="E44" r:id="rId4" xr:uid="{05AE04C2-4F03-4B75-95E1-0F483A713114}"/>
    <hyperlink ref="E15" r:id="rId5" xr:uid="{3E8E283D-2A59-45DE-BCCF-8A205C517506}"/>
    <hyperlink ref="E5" r:id="rId6" xr:uid="{31476C39-B603-4A25-807D-4BF890623CAE}"/>
    <hyperlink ref="E4" r:id="rId7" xr:uid="{FB5E4B75-50D6-46C7-89B2-700215B42689}"/>
    <hyperlink ref="E35" r:id="rId8" xr:uid="{75E644EC-DCEF-49D0-BA6E-166579ED852D}"/>
    <hyperlink ref="E51" r:id="rId9" display="Indoor air quality at home" xr:uid="{A5AD661E-E4FF-4B04-9D97-7EBAE87F3FB3}"/>
    <hyperlink ref="E31" r:id="rId10" display="Type 2 diabetes in adults: management (medicines update)" xr:uid="{C7F8C1AB-33BD-48DA-9EAC-9F3F6A3E1E57}"/>
    <hyperlink ref="E10" r:id="rId11" xr:uid="{03B79A53-7962-43EC-B16A-E51F32832AB5}"/>
    <hyperlink ref="E50" r:id="rId12" xr:uid="{71BF0C86-C8E7-42E5-BECA-869A9E0B302A}"/>
    <hyperlink ref="E52" r:id="rId13" display="Bipolar disorder: assessment and management (extraordinary review)  [GID-NG10380]" xr:uid="{A027774C-9D77-4ABA-80DE-EAEA5D1CC573}"/>
    <hyperlink ref="E53" r:id="rId14" xr:uid="{9DD636AB-0E6A-4A01-81A6-A99EE222B06D}"/>
    <hyperlink ref="E2" r:id="rId15" xr:uid="{4C841B9A-6861-4951-8B62-4D146BB5EDCA}"/>
    <hyperlink ref="E34" r:id="rId16" xr:uid="{423DB612-F8F9-46BC-A2FE-3D92225AC6CE}"/>
    <hyperlink ref="E11" r:id="rId17" xr:uid="{5DB1C797-691F-4F6B-81E3-A25108B07C2E}"/>
    <hyperlink ref="E17" r:id="rId18" display="Ovarian cancer QS update [GID-QS10182]" xr:uid="{7F0E6B6D-019C-47A5-A9BA-0A8F0813EF20}"/>
    <hyperlink ref="E6" r:id="rId19" xr:uid="{25F4603F-D7A7-41A5-AEE2-F593D6920135}"/>
    <hyperlink ref="E21" r:id="rId20" display="Overweight and obesity management [GID-QS10183] (QS212)" xr:uid="{063DAA0B-F750-4506-AC16-079380126CDF}"/>
    <hyperlink ref="E8" r:id="rId21" display="Endometriosis: diagnosis and management - diagnosing endometriosis [NG73]" xr:uid="{E1FB5E9C-1679-4344-A590-2345F3BD94A9}"/>
    <hyperlink ref="E27" r:id="rId22" xr:uid="{9E00E3DC-8374-4FF5-A39A-C697EA2F8C81}"/>
    <hyperlink ref="E18" r:id="rId23" display="Early and locally advanced breast cancer: diagnosis and management - Neoadjuvant chemotherapy and ovarian function suppression (update) NG101" xr:uid="{65E9635F-05A5-4C9C-86AD-3D1666463794}"/>
    <hyperlink ref="E16" r:id="rId24" display="Tobacco: preventing uptake, promoting quitting and treating dependence - Cytisine for smoking cessation [GID-NG10427]" xr:uid="{739A5819-4DAC-4802-BE91-5B55D6BF0C82}"/>
    <hyperlink ref="E42" r:id="rId25" xr:uid="{9768006F-DEA6-4583-9964-B07E9E91406E}"/>
    <hyperlink ref="E3" r:id="rId26" display="Anaphylaxis [QS117]" xr:uid="{E9C8722E-378E-4412-8FAE-3E32ABC7CD9E}"/>
    <hyperlink ref="E7" r:id="rId27" xr:uid="{E845D8C2-AAEB-4EDB-8000-BD5D1224A40F}"/>
    <hyperlink ref="E41" r:id="rId28" xr:uid="{BCA6F76B-A459-4D59-B17D-29F6AEA68DCC}"/>
    <hyperlink ref="E9" r:id="rId29" xr:uid="{28DD12EE-9398-409E-859D-763BFBE915F7}"/>
    <hyperlink ref="E47" r:id="rId30" xr:uid="{D1FF3539-E7B6-4884-9C64-3B7F0AF9927D}"/>
    <hyperlink ref="E40" r:id="rId31" xr:uid="{AA857B79-EA0A-4B7C-A1C1-683C54DFF5E6}"/>
    <hyperlink ref="E20" r:id="rId32" display="Abortion Care Update [GID-NG10433]" xr:uid="{5D15EBD4-CD6F-4DAC-975F-84EBA24817E1}"/>
    <hyperlink ref="E46" r:id="rId33" xr:uid="{4A268C53-99DE-463E-8329-AF687F70DDCE}"/>
    <hyperlink ref="E32" r:id="rId34" xr:uid="{BD54A6B2-3664-4B12-A0D1-561C628318D6}"/>
    <hyperlink ref="E19" r:id="rId35" xr:uid="{252A5467-E7C7-43D4-9C64-F663512BB76A}"/>
    <hyperlink ref="E37" r:id="rId36" xr:uid="{513F719C-C2D4-4876-A592-C1E906BC38B5}"/>
    <hyperlink ref="E23" r:id="rId37" display="Pneumonia: diagnosis and management (QS update) [QS10190]" xr:uid="{E795B6AC-3777-400B-AD0B-99952FA95817}"/>
    <hyperlink ref="E33" r:id="rId38" xr:uid="{B52348AF-5F79-4E23-AB79-5671FA991E3A}"/>
    <hyperlink ref="E39" r:id="rId39" xr:uid="{24C5F491-4D4E-43FA-AE53-4736299CCC26}"/>
    <hyperlink ref="E26" r:id="rId40" xr:uid="{5C5D0404-9B6F-49A5-9977-8187F52A6992}"/>
    <hyperlink ref="E43" r:id="rId41" xr:uid="{79171265-D460-44CF-9AB1-E9B978EB4E39}"/>
    <hyperlink ref="E22" r:id="rId42" display="Pneumonia: diagnosis and management  (GID-NG10357( [NG250]" xr:uid="{93129D64-49E8-46AD-A4AD-58E8AAF00C9A}"/>
    <hyperlink ref="E24" r:id="rId43" display="Chronic heart failure in adults: diagnosis and management {GID-NG1045]" xr:uid="{D47E1B33-9291-4B97-94C9-24EDDE37A77C}"/>
    <hyperlink ref="E36" r:id="rId44" xr:uid="{4972472B-1E85-4018-B333-5370034D3079}"/>
    <hyperlink ref="E55" r:id="rId45" xr:uid="{EAB2718D-35DA-4BA8-A16A-D829B7B9AEE3}"/>
    <hyperlink ref="E48" r:id="rId46" xr:uid="{14464BBE-07EE-46AB-BED2-FD0AC93A0E81}"/>
    <hyperlink ref="E45" r:id="rId47" xr:uid="{44391883-9EBB-42CA-A367-311ADA1134C9}"/>
    <hyperlink ref="E49" r:id="rId48" xr:uid="{EA179522-D2E5-4415-A933-4EC511539468}"/>
    <hyperlink ref="E38" r:id="rId49" xr:uid="{7D0D5B01-54C9-40D4-9813-F883C6F14545}"/>
    <hyperlink ref="E54" r:id="rId50" xr:uid="{A5F9F51A-2296-41CC-BFB5-9B41EC5FCFC4}"/>
    <hyperlink ref="E28" r:id="rId51" xr:uid="{0BAEB575-FF62-4E58-BF2A-B29B02BF9A53}"/>
    <hyperlink ref="E29" r:id="rId52" display="Suspected sepsis in pregnant or recently pregnant people: recognition, diagnosis and early management" xr:uid="{C63FAFFB-2922-4B13-96B4-FC1FDD9C6144}"/>
    <hyperlink ref="E30" r:id="rId53" xr:uid="{8CDFFA0E-7629-40F2-BA82-417CB1F90DC7}"/>
  </hyperlinks>
  <pageMargins left="0.7" right="0.7" top="0.75" bottom="0.75" header="0.3" footer="0.3"/>
  <pageSetup paperSize="9" orientation="portrait" r:id="rId54"/>
  <extLst>
    <ext xmlns:x14="http://schemas.microsoft.com/office/spreadsheetml/2009/9/main" uri="{CCE6A557-97BC-4b89-ADB6-D9C93CAAB3DF}">
      <x14:dataValidations xmlns:xm="http://schemas.microsoft.com/office/excel/2006/main" count="5">
        <x14:dataValidation type="list" allowBlank="1" showInputMessage="1" showErrorMessage="1" promptTitle="Insert commissioner" xr:uid="{DDBE4AF7-3038-4E79-8D75-3EE1DDA759F1}">
          <x14:formula1>
            <xm:f>Lists!$F$5:$F$30</xm:f>
          </x14:formula1>
          <xm:sqref>K22:K23 K17 K2:K7 K54:K55 K46:K49 K52 K27:K43</xm:sqref>
        </x14:dataValidation>
        <x14:dataValidation type="list" allowBlank="1" showInputMessage="1" showErrorMessage="1" xr:uid="{C85A5465-5C35-49F1-BCC7-41E556EDCBF7}">
          <x14:formula1>
            <xm:f>Lists!$F$5:$F$30</xm:f>
          </x14:formula1>
          <xm:sqref>K22:K23 K17 K2:K7 K54:K55 K46:K49 K52 K27:K43</xm:sqref>
        </x14:dataValidation>
        <x14:dataValidation type="list" allowBlank="1" showInputMessage="1" showErrorMessage="1" xr:uid="{FA4C766C-511F-4A26-8157-FDF4F28B7DA4}">
          <x14:formula1>
            <xm:f>Lists!$H$5:$H$40</xm:f>
          </x14:formula1>
          <xm:sqref>G9</xm:sqref>
        </x14:dataValidation>
        <x14:dataValidation type="list" allowBlank="1" showInputMessage="1" showErrorMessage="1" xr:uid="{FAC63EC1-B6A2-47E3-BF7F-57AF11368C20}">
          <x14:formula1>
            <xm:f>Lists!$L$5:$L$7</xm:f>
          </x14:formula1>
          <xm:sqref>B2:B55</xm:sqref>
        </x14:dataValidation>
        <x14:dataValidation type="list" allowBlank="1" showInputMessage="1" showErrorMessage="1" xr:uid="{4CD46AD3-0BFC-419B-9D60-B7A7138CFBC1}">
          <x14:formula1>
            <xm:f>Lists!$B$5:$B$50</xm:f>
          </x14:formula1>
          <xm:sqref>F2:F55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Q50"/>
  <sheetViews>
    <sheetView zoomScale="80" zoomScaleNormal="80" workbookViewId="0">
      <pane ySplit="1" topLeftCell="A2" activePane="bottomLeft" state="frozen"/>
      <selection pane="bottomLeft"/>
    </sheetView>
  </sheetViews>
  <sheetFormatPr defaultColWidth="9.42578125" defaultRowHeight="15.75"/>
  <cols>
    <col min="1" max="1" width="15.5703125" style="87" customWidth="1"/>
    <col min="2" max="2" width="13.42578125" style="39" customWidth="1"/>
    <col min="3" max="3" width="19.42578125" style="87" customWidth="1"/>
    <col min="4" max="4" width="19.42578125" style="88" customWidth="1"/>
    <col min="5" max="5" width="49.5703125" style="39" customWidth="1"/>
    <col min="6" max="6" width="20.42578125" style="52" customWidth="1"/>
    <col min="7" max="7" width="36.5703125" style="39" customWidth="1"/>
    <col min="8" max="8" width="90.42578125" style="39" customWidth="1"/>
    <col min="9" max="9" width="20.5703125" style="39" customWidth="1"/>
    <col min="10" max="10" width="18.42578125" style="39" customWidth="1"/>
    <col min="11" max="11" width="65.5703125" style="39" customWidth="1"/>
    <col min="12" max="12" width="22" style="52" customWidth="1"/>
    <col min="13" max="16" width="22.5703125" style="39" customWidth="1"/>
    <col min="17" max="17" width="19.5703125" style="39" customWidth="1"/>
    <col min="18" max="16384" width="9.42578125" style="39"/>
  </cols>
  <sheetData>
    <row r="1" spans="1:17" s="31" customFormat="1" ht="90" customHeight="1">
      <c r="A1" s="30" t="s">
        <v>40</v>
      </c>
      <c r="B1" s="30" t="s">
        <v>41</v>
      </c>
      <c r="C1" s="30" t="s">
        <v>1</v>
      </c>
      <c r="D1" s="202" t="s">
        <v>976</v>
      </c>
      <c r="E1" s="203" t="s">
        <v>43</v>
      </c>
      <c r="F1" s="30" t="s">
        <v>977</v>
      </c>
      <c r="G1" s="30" t="s">
        <v>56</v>
      </c>
      <c r="H1" s="30" t="s">
        <v>978</v>
      </c>
      <c r="I1" s="30" t="s">
        <v>979</v>
      </c>
      <c r="J1" s="30" t="s">
        <v>47</v>
      </c>
      <c r="K1" s="30" t="s">
        <v>48</v>
      </c>
      <c r="L1" s="30" t="s">
        <v>980</v>
      </c>
      <c r="M1" s="30" t="s">
        <v>981</v>
      </c>
      <c r="N1" s="30" t="s">
        <v>982</v>
      </c>
      <c r="O1" s="30" t="s">
        <v>983</v>
      </c>
      <c r="P1" s="30" t="s">
        <v>984</v>
      </c>
    </row>
    <row r="2" spans="1:17" ht="250.5" customHeight="1">
      <c r="A2" s="54" t="s">
        <v>3</v>
      </c>
      <c r="B2" s="42" t="s">
        <v>57</v>
      </c>
      <c r="C2" s="50">
        <v>45385</v>
      </c>
      <c r="D2" s="65" t="s">
        <v>58</v>
      </c>
      <c r="E2" s="37" t="s">
        <v>1089</v>
      </c>
      <c r="F2" s="46" t="s">
        <v>28</v>
      </c>
      <c r="G2" s="46" t="s">
        <v>1090</v>
      </c>
      <c r="H2" s="45" t="s">
        <v>1091</v>
      </c>
      <c r="I2" s="42" t="s">
        <v>5</v>
      </c>
      <c r="J2" s="42" t="s">
        <v>94</v>
      </c>
      <c r="K2" s="46" t="s">
        <v>62</v>
      </c>
      <c r="L2" s="46" t="s">
        <v>1092</v>
      </c>
      <c r="M2" s="42" t="s">
        <v>5</v>
      </c>
      <c r="N2" s="42" t="s">
        <v>5</v>
      </c>
      <c r="O2" s="42" t="s">
        <v>5</v>
      </c>
      <c r="P2" s="42" t="s">
        <v>5</v>
      </c>
    </row>
    <row r="3" spans="1:17" ht="240" customHeight="1">
      <c r="A3" s="54" t="s">
        <v>3</v>
      </c>
      <c r="B3" s="42" t="s">
        <v>57</v>
      </c>
      <c r="C3" s="50">
        <v>45385</v>
      </c>
      <c r="D3" s="65" t="s">
        <v>58</v>
      </c>
      <c r="E3" s="37" t="s">
        <v>1093</v>
      </c>
      <c r="F3" s="46" t="s">
        <v>1094</v>
      </c>
      <c r="G3" s="46" t="s">
        <v>1090</v>
      </c>
      <c r="H3" s="45" t="s">
        <v>1095</v>
      </c>
      <c r="I3" s="46" t="s">
        <v>5</v>
      </c>
      <c r="J3" s="42" t="s">
        <v>94</v>
      </c>
      <c r="K3" s="46" t="s">
        <v>1096</v>
      </c>
      <c r="L3" s="46" t="s">
        <v>1097</v>
      </c>
      <c r="M3" s="42" t="s">
        <v>5</v>
      </c>
      <c r="N3" s="42" t="s">
        <v>5</v>
      </c>
      <c r="O3" s="42" t="s">
        <v>5</v>
      </c>
      <c r="P3" s="42" t="s">
        <v>5</v>
      </c>
    </row>
    <row r="4" spans="1:17" ht="100.5" customHeight="1">
      <c r="A4" s="54" t="s">
        <v>3</v>
      </c>
      <c r="B4" s="42" t="s">
        <v>57</v>
      </c>
      <c r="C4" s="50">
        <v>45412</v>
      </c>
      <c r="D4" s="67" t="s">
        <v>58</v>
      </c>
      <c r="E4" s="33" t="s">
        <v>1098</v>
      </c>
      <c r="F4" s="46" t="s">
        <v>37</v>
      </c>
      <c r="G4" s="46" t="s">
        <v>1099</v>
      </c>
      <c r="H4" s="45" t="s">
        <v>1100</v>
      </c>
      <c r="I4" s="43" t="s">
        <v>5</v>
      </c>
      <c r="J4" s="44" t="s">
        <v>94</v>
      </c>
      <c r="K4" s="46" t="s">
        <v>1011</v>
      </c>
      <c r="L4" s="46" t="s">
        <v>1101</v>
      </c>
      <c r="M4" s="42" t="s">
        <v>5</v>
      </c>
      <c r="N4" s="42" t="s">
        <v>5</v>
      </c>
      <c r="O4" s="42" t="s">
        <v>5</v>
      </c>
      <c r="P4" s="42" t="s">
        <v>5</v>
      </c>
    </row>
    <row r="5" spans="1:17" ht="272.25" customHeight="1">
      <c r="A5" s="54" t="s">
        <v>3</v>
      </c>
      <c r="B5" s="42" t="s">
        <v>57</v>
      </c>
      <c r="C5" s="50">
        <v>45421</v>
      </c>
      <c r="D5" s="67" t="s">
        <v>58</v>
      </c>
      <c r="E5" s="32" t="s">
        <v>1102</v>
      </c>
      <c r="F5" s="84" t="s">
        <v>14</v>
      </c>
      <c r="G5" s="84" t="s">
        <v>1103</v>
      </c>
      <c r="H5" s="204" t="s">
        <v>1104</v>
      </c>
      <c r="I5" s="43" t="s">
        <v>5</v>
      </c>
      <c r="J5" s="44" t="s">
        <v>649</v>
      </c>
      <c r="K5" s="43" t="s">
        <v>62</v>
      </c>
      <c r="L5" s="46" t="s">
        <v>1105</v>
      </c>
      <c r="M5" s="42" t="s">
        <v>5</v>
      </c>
      <c r="N5" s="42" t="s">
        <v>5</v>
      </c>
      <c r="O5" s="42" t="s">
        <v>5</v>
      </c>
      <c r="P5" s="42" t="s">
        <v>5</v>
      </c>
    </row>
    <row r="6" spans="1:17" ht="262.5" customHeight="1">
      <c r="A6" s="54" t="s">
        <v>3</v>
      </c>
      <c r="B6" s="81" t="s">
        <v>57</v>
      </c>
      <c r="C6" s="50">
        <v>45504</v>
      </c>
      <c r="D6" s="67" t="s">
        <v>58</v>
      </c>
      <c r="E6" s="33" t="s">
        <v>1106</v>
      </c>
      <c r="F6" s="46" t="s">
        <v>33</v>
      </c>
      <c r="G6" s="46" t="s">
        <v>1107</v>
      </c>
      <c r="H6" s="48" t="s">
        <v>1108</v>
      </c>
      <c r="I6" s="43" t="s">
        <v>5</v>
      </c>
      <c r="J6" s="46" t="s">
        <v>649</v>
      </c>
      <c r="K6" s="43" t="s">
        <v>62</v>
      </c>
      <c r="L6" s="46" t="s">
        <v>1109</v>
      </c>
      <c r="M6" s="42" t="s">
        <v>5</v>
      </c>
      <c r="N6" s="81" t="s">
        <v>5</v>
      </c>
      <c r="O6" s="81" t="s">
        <v>5</v>
      </c>
      <c r="P6" s="81" t="s">
        <v>5</v>
      </c>
    </row>
    <row r="7" spans="1:17" ht="330" customHeight="1">
      <c r="A7" s="210" t="s">
        <v>3</v>
      </c>
      <c r="B7" s="42" t="s">
        <v>57</v>
      </c>
      <c r="C7" s="50">
        <v>45586</v>
      </c>
      <c r="D7" s="67" t="s">
        <v>58</v>
      </c>
      <c r="E7" s="33" t="s">
        <v>1110</v>
      </c>
      <c r="F7" s="46" t="s">
        <v>30</v>
      </c>
      <c r="G7" s="46" t="s">
        <v>1107</v>
      </c>
      <c r="H7" s="45" t="s">
        <v>1111</v>
      </c>
      <c r="I7" s="42" t="s">
        <v>5</v>
      </c>
      <c r="J7" s="44" t="s">
        <v>94</v>
      </c>
      <c r="K7" s="43" t="s">
        <v>1112</v>
      </c>
      <c r="L7" s="42" t="s">
        <v>5</v>
      </c>
      <c r="M7" s="42" t="s">
        <v>5</v>
      </c>
      <c r="N7" s="42" t="s">
        <v>5</v>
      </c>
      <c r="O7" s="42" t="s">
        <v>5</v>
      </c>
      <c r="P7" s="42" t="s">
        <v>5</v>
      </c>
    </row>
    <row r="8" spans="1:17" ht="288" customHeight="1">
      <c r="A8" s="54" t="s">
        <v>3</v>
      </c>
      <c r="B8" s="42" t="s">
        <v>57</v>
      </c>
      <c r="C8" s="50">
        <v>45589</v>
      </c>
      <c r="D8" s="65" t="s">
        <v>58</v>
      </c>
      <c r="E8" s="33" t="s">
        <v>1113</v>
      </c>
      <c r="F8" s="46" t="s">
        <v>15</v>
      </c>
      <c r="G8" s="46" t="s">
        <v>1107</v>
      </c>
      <c r="H8" s="45" t="s">
        <v>1114</v>
      </c>
      <c r="I8" s="42" t="s">
        <v>5</v>
      </c>
      <c r="J8" s="44" t="s">
        <v>94</v>
      </c>
      <c r="K8" s="43" t="s">
        <v>62</v>
      </c>
      <c r="L8" s="46" t="s">
        <v>1115</v>
      </c>
      <c r="M8" s="42" t="s">
        <v>5</v>
      </c>
      <c r="N8" s="42" t="s">
        <v>5</v>
      </c>
      <c r="O8" s="42" t="s">
        <v>5</v>
      </c>
      <c r="P8" s="42" t="s">
        <v>5</v>
      </c>
    </row>
    <row r="9" spans="1:17" ht="144" customHeight="1">
      <c r="A9" s="54" t="s">
        <v>3</v>
      </c>
      <c r="B9" s="81" t="s">
        <v>57</v>
      </c>
      <c r="C9" s="50">
        <v>45645</v>
      </c>
      <c r="D9" s="65" t="s">
        <v>58</v>
      </c>
      <c r="E9" s="71" t="s">
        <v>1116</v>
      </c>
      <c r="F9" s="46" t="s">
        <v>37</v>
      </c>
      <c r="G9" s="46" t="s">
        <v>1099</v>
      </c>
      <c r="H9" s="79" t="s">
        <v>1117</v>
      </c>
      <c r="I9" s="43" t="s">
        <v>5</v>
      </c>
      <c r="J9" s="44" t="s">
        <v>94</v>
      </c>
      <c r="K9" s="46" t="s">
        <v>1096</v>
      </c>
      <c r="L9" s="81" t="s">
        <v>1118</v>
      </c>
      <c r="M9" s="81" t="s">
        <v>5</v>
      </c>
      <c r="N9" s="81" t="s">
        <v>5</v>
      </c>
      <c r="O9" s="81" t="s">
        <v>5</v>
      </c>
      <c r="P9" s="81" t="s">
        <v>5</v>
      </c>
    </row>
    <row r="10" spans="1:17" s="194" customFormat="1" ht="225.75" customHeight="1">
      <c r="A10" s="54" t="s">
        <v>3</v>
      </c>
      <c r="B10" s="42" t="s">
        <v>57</v>
      </c>
      <c r="C10" s="50">
        <v>45645</v>
      </c>
      <c r="D10" s="65" t="s">
        <v>58</v>
      </c>
      <c r="E10" s="228" t="s">
        <v>1119</v>
      </c>
      <c r="F10" s="46" t="s">
        <v>37</v>
      </c>
      <c r="G10" s="46" t="s">
        <v>1107</v>
      </c>
      <c r="H10" s="45" t="s">
        <v>1120</v>
      </c>
      <c r="I10" s="46" t="s">
        <v>5</v>
      </c>
      <c r="J10" s="44" t="s">
        <v>94</v>
      </c>
      <c r="K10" s="46" t="s">
        <v>1096</v>
      </c>
      <c r="L10" s="46" t="s">
        <v>1121</v>
      </c>
      <c r="M10" s="42" t="s">
        <v>5</v>
      </c>
      <c r="N10" s="42" t="s">
        <v>5</v>
      </c>
      <c r="O10" s="42" t="s">
        <v>5</v>
      </c>
      <c r="P10" s="42" t="s">
        <v>5</v>
      </c>
      <c r="Q10" s="39"/>
    </row>
    <row r="11" spans="1:17" ht="180" customHeight="1">
      <c r="A11" s="54" t="s">
        <v>3</v>
      </c>
      <c r="B11" s="81" t="s">
        <v>57</v>
      </c>
      <c r="C11" s="50">
        <v>45671</v>
      </c>
      <c r="D11" s="65" t="s">
        <v>58</v>
      </c>
      <c r="E11" s="231" t="s">
        <v>1122</v>
      </c>
      <c r="F11" s="46" t="s">
        <v>32</v>
      </c>
      <c r="G11" s="46" t="s">
        <v>1099</v>
      </c>
      <c r="H11" s="45" t="s">
        <v>1123</v>
      </c>
      <c r="I11" s="46" t="s">
        <v>5</v>
      </c>
      <c r="J11" s="44" t="s">
        <v>94</v>
      </c>
      <c r="K11" s="43" t="s">
        <v>62</v>
      </c>
      <c r="L11" s="81" t="s">
        <v>1124</v>
      </c>
      <c r="M11" s="81" t="s">
        <v>5</v>
      </c>
      <c r="N11" s="81" t="s">
        <v>5</v>
      </c>
      <c r="O11" s="81" t="s">
        <v>5</v>
      </c>
      <c r="P11" s="81" t="s">
        <v>5</v>
      </c>
    </row>
    <row r="12" spans="1:17" s="194" customFormat="1" ht="266.25" customHeight="1">
      <c r="A12" s="54" t="s">
        <v>385</v>
      </c>
      <c r="B12" s="250" t="s">
        <v>57</v>
      </c>
      <c r="C12" s="50">
        <v>45764</v>
      </c>
      <c r="D12" s="40" t="s">
        <v>58</v>
      </c>
      <c r="E12" s="71" t="s">
        <v>1125</v>
      </c>
      <c r="F12" s="46" t="s">
        <v>1057</v>
      </c>
      <c r="G12" s="46" t="s">
        <v>1099</v>
      </c>
      <c r="H12" s="79" t="s">
        <v>1126</v>
      </c>
      <c r="I12" s="42" t="s">
        <v>5</v>
      </c>
      <c r="J12" s="44" t="s">
        <v>94</v>
      </c>
      <c r="K12" s="43" t="s">
        <v>62</v>
      </c>
      <c r="L12" s="81" t="s">
        <v>5</v>
      </c>
      <c r="M12" s="81" t="s">
        <v>5</v>
      </c>
      <c r="N12" s="81" t="s">
        <v>5</v>
      </c>
      <c r="O12" s="81" t="s">
        <v>5</v>
      </c>
      <c r="P12" s="81" t="s">
        <v>5</v>
      </c>
      <c r="Q12" s="39"/>
    </row>
    <row r="13" spans="1:17" s="194" customFormat="1" ht="314.10000000000002" customHeight="1">
      <c r="A13" s="54" t="s">
        <v>385</v>
      </c>
      <c r="B13" s="250" t="s">
        <v>57</v>
      </c>
      <c r="C13" s="50">
        <v>45764</v>
      </c>
      <c r="D13" s="65" t="s">
        <v>58</v>
      </c>
      <c r="E13" s="71" t="s">
        <v>1127</v>
      </c>
      <c r="F13" s="46" t="s">
        <v>1057</v>
      </c>
      <c r="G13" s="46" t="s">
        <v>1099</v>
      </c>
      <c r="H13" s="45" t="s">
        <v>1128</v>
      </c>
      <c r="I13" s="42" t="s">
        <v>5</v>
      </c>
      <c r="J13" s="44" t="s">
        <v>94</v>
      </c>
      <c r="K13" s="43" t="s">
        <v>62</v>
      </c>
      <c r="L13" s="81" t="s">
        <v>5</v>
      </c>
      <c r="M13" s="81" t="s">
        <v>5</v>
      </c>
      <c r="N13" s="81" t="s">
        <v>5</v>
      </c>
      <c r="O13" s="81" t="s">
        <v>5</v>
      </c>
      <c r="P13" s="81" t="s">
        <v>5</v>
      </c>
      <c r="Q13" s="39"/>
    </row>
    <row r="14" spans="1:17" ht="180.75" customHeight="1">
      <c r="A14" s="54" t="s">
        <v>385</v>
      </c>
      <c r="B14" s="42" t="s">
        <v>57</v>
      </c>
      <c r="C14" s="50">
        <v>45777</v>
      </c>
      <c r="D14" s="67" t="s">
        <v>58</v>
      </c>
      <c r="E14" s="184" t="s">
        <v>1129</v>
      </c>
      <c r="F14" s="46" t="s">
        <v>1077</v>
      </c>
      <c r="G14" s="46" t="s">
        <v>1130</v>
      </c>
      <c r="H14" s="76" t="s">
        <v>1131</v>
      </c>
      <c r="I14" s="42" t="s">
        <v>5</v>
      </c>
      <c r="J14" s="44" t="s">
        <v>1030</v>
      </c>
      <c r="K14" s="43" t="s">
        <v>0</v>
      </c>
      <c r="L14" s="42" t="s">
        <v>5</v>
      </c>
      <c r="M14" s="42" t="s">
        <v>5</v>
      </c>
      <c r="N14" s="42" t="s">
        <v>5</v>
      </c>
      <c r="O14" s="42" t="s">
        <v>5</v>
      </c>
      <c r="P14" s="42" t="s">
        <v>5</v>
      </c>
    </row>
    <row r="15" spans="1:17" ht="300" customHeight="1">
      <c r="A15" s="54" t="s">
        <v>385</v>
      </c>
      <c r="B15" s="42" t="s">
        <v>57</v>
      </c>
      <c r="C15" s="50">
        <v>45778</v>
      </c>
      <c r="D15" s="65" t="s">
        <v>58</v>
      </c>
      <c r="E15" s="32" t="s">
        <v>1132</v>
      </c>
      <c r="F15" s="84" t="s">
        <v>14</v>
      </c>
      <c r="G15" s="84" t="s">
        <v>1099</v>
      </c>
      <c r="H15" s="255" t="s">
        <v>1133</v>
      </c>
      <c r="I15" s="43" t="s">
        <v>1134</v>
      </c>
      <c r="J15" s="44" t="s">
        <v>94</v>
      </c>
      <c r="K15" s="43" t="s">
        <v>95</v>
      </c>
      <c r="L15" s="46" t="s">
        <v>5</v>
      </c>
      <c r="M15" s="46" t="s">
        <v>5</v>
      </c>
      <c r="N15" s="46" t="s">
        <v>5</v>
      </c>
      <c r="O15" s="46" t="s">
        <v>5</v>
      </c>
      <c r="P15" s="46" t="s">
        <v>5</v>
      </c>
    </row>
    <row r="16" spans="1:17" ht="138" customHeight="1">
      <c r="A16" s="54" t="s">
        <v>385</v>
      </c>
      <c r="B16" s="46" t="s">
        <v>57</v>
      </c>
      <c r="C16" s="50">
        <v>45783</v>
      </c>
      <c r="D16" s="77" t="s">
        <v>58</v>
      </c>
      <c r="E16" s="33" t="s">
        <v>1135</v>
      </c>
      <c r="F16" s="46" t="s">
        <v>15</v>
      </c>
      <c r="G16" s="46" t="s">
        <v>1130</v>
      </c>
      <c r="H16" s="45" t="s">
        <v>1136</v>
      </c>
      <c r="I16" s="42" t="s">
        <v>5</v>
      </c>
      <c r="J16" s="44" t="s">
        <v>94</v>
      </c>
      <c r="K16" s="43" t="s">
        <v>62</v>
      </c>
      <c r="L16" s="81" t="s">
        <v>5</v>
      </c>
      <c r="M16" s="81" t="s">
        <v>5</v>
      </c>
      <c r="N16" s="81" t="s">
        <v>5</v>
      </c>
      <c r="O16" s="81" t="s">
        <v>5</v>
      </c>
      <c r="P16" s="81" t="s">
        <v>5</v>
      </c>
    </row>
    <row r="17" spans="1:17" ht="183" customHeight="1">
      <c r="A17" s="54" t="s">
        <v>385</v>
      </c>
      <c r="B17" s="46" t="s">
        <v>57</v>
      </c>
      <c r="C17" s="50">
        <v>45784</v>
      </c>
      <c r="D17" s="65" t="s">
        <v>58</v>
      </c>
      <c r="E17" s="32" t="s">
        <v>1137</v>
      </c>
      <c r="F17" s="46" t="s">
        <v>33</v>
      </c>
      <c r="G17" s="46" t="s">
        <v>1099</v>
      </c>
      <c r="H17" s="45" t="s">
        <v>1138</v>
      </c>
      <c r="I17" s="42" t="s">
        <v>5</v>
      </c>
      <c r="J17" s="44" t="s">
        <v>94</v>
      </c>
      <c r="K17" s="46" t="s">
        <v>1096</v>
      </c>
      <c r="L17" s="81" t="s">
        <v>5</v>
      </c>
      <c r="M17" s="81" t="s">
        <v>5</v>
      </c>
      <c r="N17" s="81" t="s">
        <v>5</v>
      </c>
      <c r="O17" s="81" t="s">
        <v>5</v>
      </c>
      <c r="P17" s="81" t="s">
        <v>5</v>
      </c>
    </row>
    <row r="18" spans="1:17" ht="232.5" customHeight="1">
      <c r="A18" s="54" t="s">
        <v>385</v>
      </c>
      <c r="B18" s="46" t="s">
        <v>57</v>
      </c>
      <c r="C18" s="50">
        <v>45827</v>
      </c>
      <c r="D18" s="65" t="s">
        <v>58</v>
      </c>
      <c r="E18" s="71" t="s">
        <v>1139</v>
      </c>
      <c r="F18" s="46" t="s">
        <v>1077</v>
      </c>
      <c r="G18" s="46" t="s">
        <v>1130</v>
      </c>
      <c r="H18" s="45" t="s">
        <v>1140</v>
      </c>
      <c r="I18" s="42" t="s">
        <v>5</v>
      </c>
      <c r="J18" s="44" t="s">
        <v>94</v>
      </c>
      <c r="K18" s="45" t="s">
        <v>861</v>
      </c>
      <c r="L18" s="81" t="s">
        <v>5</v>
      </c>
      <c r="M18" s="81" t="s">
        <v>5</v>
      </c>
      <c r="N18" s="81" t="s">
        <v>5</v>
      </c>
      <c r="O18" s="81" t="s">
        <v>5</v>
      </c>
      <c r="P18" s="81" t="s">
        <v>5</v>
      </c>
    </row>
    <row r="19" spans="1:17" ht="231" customHeight="1">
      <c r="A19" s="54" t="s">
        <v>385</v>
      </c>
      <c r="B19" s="42" t="s">
        <v>57</v>
      </c>
      <c r="C19" s="50">
        <v>45847</v>
      </c>
      <c r="D19" s="65" t="s">
        <v>58</v>
      </c>
      <c r="E19" s="32" t="s">
        <v>1141</v>
      </c>
      <c r="F19" s="84" t="s">
        <v>1016</v>
      </c>
      <c r="G19" s="84" t="s">
        <v>1130</v>
      </c>
      <c r="H19" s="48" t="s">
        <v>1142</v>
      </c>
      <c r="I19" s="42" t="s">
        <v>5</v>
      </c>
      <c r="J19" s="44" t="s">
        <v>94</v>
      </c>
      <c r="K19" s="43" t="s">
        <v>1011</v>
      </c>
      <c r="L19" s="81" t="s">
        <v>5</v>
      </c>
      <c r="M19" s="81" t="s">
        <v>5</v>
      </c>
      <c r="N19" s="81" t="s">
        <v>5</v>
      </c>
      <c r="O19" s="81" t="s">
        <v>5</v>
      </c>
      <c r="P19" s="81" t="s">
        <v>5</v>
      </c>
    </row>
    <row r="20" spans="1:17" ht="183" customHeight="1">
      <c r="A20" s="54" t="s">
        <v>385</v>
      </c>
      <c r="B20" s="42" t="s">
        <v>57</v>
      </c>
      <c r="C20" s="50">
        <v>45848</v>
      </c>
      <c r="D20" s="67" t="s">
        <v>58</v>
      </c>
      <c r="E20" s="184" t="s">
        <v>1143</v>
      </c>
      <c r="F20" s="46" t="s">
        <v>1144</v>
      </c>
      <c r="G20" s="46" t="s">
        <v>1130</v>
      </c>
      <c r="H20" s="45" t="s">
        <v>1145</v>
      </c>
      <c r="I20" s="42" t="s">
        <v>5</v>
      </c>
      <c r="J20" s="44" t="s">
        <v>94</v>
      </c>
      <c r="K20" s="43" t="s">
        <v>95</v>
      </c>
      <c r="L20" s="81" t="s">
        <v>5</v>
      </c>
      <c r="M20" s="81" t="s">
        <v>5</v>
      </c>
      <c r="N20" s="81" t="s">
        <v>5</v>
      </c>
      <c r="O20" s="81" t="s">
        <v>5</v>
      </c>
      <c r="P20" s="81" t="s">
        <v>5</v>
      </c>
    </row>
    <row r="21" spans="1:17" ht="326.25" customHeight="1">
      <c r="A21" s="54" t="s">
        <v>385</v>
      </c>
      <c r="B21" s="42" t="s">
        <v>57</v>
      </c>
      <c r="C21" s="50">
        <v>45862</v>
      </c>
      <c r="D21" s="67" t="s">
        <v>58</v>
      </c>
      <c r="E21" s="71" t="s">
        <v>1146</v>
      </c>
      <c r="F21" s="46" t="s">
        <v>30</v>
      </c>
      <c r="G21" s="46" t="s">
        <v>1099</v>
      </c>
      <c r="H21" s="79" t="s">
        <v>1147</v>
      </c>
      <c r="I21" s="42" t="s">
        <v>5</v>
      </c>
      <c r="J21" s="44" t="s">
        <v>94</v>
      </c>
      <c r="K21" s="43" t="s">
        <v>1148</v>
      </c>
      <c r="L21" s="81" t="s">
        <v>5</v>
      </c>
      <c r="M21" s="81" t="s">
        <v>5</v>
      </c>
      <c r="N21" s="81" t="s">
        <v>5</v>
      </c>
      <c r="O21" s="81" t="s">
        <v>5</v>
      </c>
      <c r="P21" s="81" t="s">
        <v>5</v>
      </c>
    </row>
    <row r="22" spans="1:17" ht="244.35" customHeight="1">
      <c r="A22" s="54" t="s">
        <v>385</v>
      </c>
      <c r="B22" s="42" t="s">
        <v>57</v>
      </c>
      <c r="C22" s="50">
        <v>45890</v>
      </c>
      <c r="D22" s="65" t="s">
        <v>58</v>
      </c>
      <c r="E22" s="33" t="s">
        <v>1149</v>
      </c>
      <c r="F22" s="46" t="s">
        <v>15</v>
      </c>
      <c r="G22" s="46" t="s">
        <v>1130</v>
      </c>
      <c r="H22" s="45" t="s">
        <v>1150</v>
      </c>
      <c r="I22" s="43" t="s">
        <v>5</v>
      </c>
      <c r="J22" s="44" t="s">
        <v>61</v>
      </c>
      <c r="K22" s="43" t="s">
        <v>62</v>
      </c>
      <c r="L22" s="43" t="s">
        <v>5</v>
      </c>
      <c r="M22" s="43" t="s">
        <v>5</v>
      </c>
      <c r="N22" s="43" t="s">
        <v>5</v>
      </c>
      <c r="O22" s="43" t="s">
        <v>5</v>
      </c>
      <c r="P22" s="43" t="s">
        <v>5</v>
      </c>
    </row>
    <row r="23" spans="1:17" s="194" customFormat="1" ht="172.5" customHeight="1">
      <c r="A23" s="54" t="s">
        <v>385</v>
      </c>
      <c r="B23" s="42" t="s">
        <v>57</v>
      </c>
      <c r="C23" s="50">
        <v>45896</v>
      </c>
      <c r="D23" s="65" t="s">
        <v>58</v>
      </c>
      <c r="E23" s="33" t="s">
        <v>1151</v>
      </c>
      <c r="F23" s="46" t="s">
        <v>1077</v>
      </c>
      <c r="G23" s="46" t="s">
        <v>1130</v>
      </c>
      <c r="H23" s="79" t="s">
        <v>1152</v>
      </c>
      <c r="I23" s="42" t="s">
        <v>5</v>
      </c>
      <c r="J23" s="44" t="s">
        <v>94</v>
      </c>
      <c r="K23" s="45" t="s">
        <v>861</v>
      </c>
      <c r="L23" s="81" t="s">
        <v>5</v>
      </c>
      <c r="M23" s="81" t="s">
        <v>5</v>
      </c>
      <c r="N23" s="81" t="s">
        <v>5</v>
      </c>
      <c r="O23" s="81" t="s">
        <v>5</v>
      </c>
      <c r="P23" s="81" t="s">
        <v>5</v>
      </c>
      <c r="Q23" s="39"/>
    </row>
    <row r="24" spans="1:17" ht="237.6" customHeight="1">
      <c r="A24" s="54" t="s">
        <v>385</v>
      </c>
      <c r="B24" s="42" t="s">
        <v>57</v>
      </c>
      <c r="C24" s="50">
        <v>45896</v>
      </c>
      <c r="D24" s="65" t="s">
        <v>58</v>
      </c>
      <c r="E24" s="269" t="s">
        <v>1153</v>
      </c>
      <c r="F24" s="46" t="s">
        <v>1077</v>
      </c>
      <c r="G24" s="46" t="s">
        <v>1130</v>
      </c>
      <c r="H24" s="45" t="s">
        <v>1154</v>
      </c>
      <c r="I24" s="42" t="s">
        <v>5</v>
      </c>
      <c r="J24" s="44" t="s">
        <v>94</v>
      </c>
      <c r="K24" s="43" t="s">
        <v>62</v>
      </c>
      <c r="L24" s="81" t="s">
        <v>5</v>
      </c>
      <c r="M24" s="81" t="s">
        <v>5</v>
      </c>
      <c r="N24" s="81" t="s">
        <v>5</v>
      </c>
      <c r="O24" s="81" t="s">
        <v>5</v>
      </c>
      <c r="P24" s="81" t="s">
        <v>5</v>
      </c>
    </row>
    <row r="25" spans="1:17" ht="286.5" customHeight="1">
      <c r="A25" s="54" t="s">
        <v>385</v>
      </c>
      <c r="B25" s="280" t="s">
        <v>57</v>
      </c>
      <c r="C25" s="50">
        <v>45944</v>
      </c>
      <c r="D25" s="40" t="s">
        <v>58</v>
      </c>
      <c r="E25" s="33" t="s">
        <v>1877</v>
      </c>
      <c r="F25" s="84" t="s">
        <v>32</v>
      </c>
      <c r="G25" s="84" t="s">
        <v>1099</v>
      </c>
      <c r="H25" s="48" t="s">
        <v>2030</v>
      </c>
      <c r="I25" s="42" t="s">
        <v>5</v>
      </c>
      <c r="J25" s="42" t="s">
        <v>94</v>
      </c>
      <c r="K25" s="43" t="s">
        <v>62</v>
      </c>
      <c r="L25" s="81" t="s">
        <v>5</v>
      </c>
      <c r="M25" s="81" t="s">
        <v>5</v>
      </c>
      <c r="N25" s="81" t="s">
        <v>5</v>
      </c>
      <c r="O25" s="81" t="s">
        <v>5</v>
      </c>
      <c r="P25" s="81" t="s">
        <v>5</v>
      </c>
    </row>
    <row r="26" spans="1:17" s="194" customFormat="1" ht="291" customHeight="1">
      <c r="A26" s="54" t="s">
        <v>385</v>
      </c>
      <c r="B26" s="42" t="s">
        <v>531</v>
      </c>
      <c r="C26" s="135">
        <v>45995</v>
      </c>
      <c r="D26" s="40" t="s">
        <v>58</v>
      </c>
      <c r="E26" s="71" t="s">
        <v>2173</v>
      </c>
      <c r="F26" s="46" t="s">
        <v>15</v>
      </c>
      <c r="G26" s="46" t="s">
        <v>1099</v>
      </c>
      <c r="H26" s="48" t="s">
        <v>2234</v>
      </c>
      <c r="I26" s="42" t="s">
        <v>5</v>
      </c>
      <c r="J26" s="44" t="s">
        <v>94</v>
      </c>
      <c r="K26" s="43" t="s">
        <v>95</v>
      </c>
      <c r="L26" s="46" t="s">
        <v>5</v>
      </c>
      <c r="M26" s="325" t="s">
        <v>5</v>
      </c>
      <c r="N26" s="325" t="s">
        <v>5</v>
      </c>
      <c r="O26" s="325" t="s">
        <v>5</v>
      </c>
      <c r="P26" s="325" t="s">
        <v>5</v>
      </c>
      <c r="Q26" s="39"/>
    </row>
    <row r="27" spans="1:17" ht="249.95" customHeight="1">
      <c r="A27" s="54" t="s">
        <v>385</v>
      </c>
      <c r="B27" s="42" t="s">
        <v>531</v>
      </c>
      <c r="C27" s="61">
        <v>46044</v>
      </c>
      <c r="D27" s="40" t="s">
        <v>58</v>
      </c>
      <c r="E27" s="184" t="s">
        <v>1157</v>
      </c>
      <c r="F27" s="84" t="s">
        <v>38</v>
      </c>
      <c r="G27" s="84" t="s">
        <v>1099</v>
      </c>
      <c r="H27" s="48" t="s">
        <v>2032</v>
      </c>
      <c r="I27" s="42" t="s">
        <v>5</v>
      </c>
      <c r="J27" s="42" t="s">
        <v>94</v>
      </c>
      <c r="K27" s="43" t="s">
        <v>861</v>
      </c>
      <c r="L27" s="81" t="s">
        <v>5</v>
      </c>
      <c r="M27" s="81" t="s">
        <v>5</v>
      </c>
      <c r="N27" s="81" t="s">
        <v>5</v>
      </c>
      <c r="O27" s="81" t="s">
        <v>5</v>
      </c>
      <c r="P27" s="81" t="s">
        <v>5</v>
      </c>
    </row>
    <row r="28" spans="1:17" s="194" customFormat="1" ht="177" customHeight="1">
      <c r="A28" s="54" t="s">
        <v>385</v>
      </c>
      <c r="B28" s="42" t="s">
        <v>531</v>
      </c>
      <c r="C28" s="61">
        <v>46058</v>
      </c>
      <c r="D28" s="65" t="s">
        <v>58</v>
      </c>
      <c r="E28" s="33" t="s">
        <v>1158</v>
      </c>
      <c r="F28" s="84" t="s">
        <v>15</v>
      </c>
      <c r="G28" s="84" t="s">
        <v>1107</v>
      </c>
      <c r="H28" s="48" t="s">
        <v>2223</v>
      </c>
      <c r="I28" s="42" t="s">
        <v>10</v>
      </c>
      <c r="J28" s="44" t="s">
        <v>94</v>
      </c>
      <c r="K28" s="43" t="s">
        <v>95</v>
      </c>
      <c r="L28" s="46" t="s">
        <v>555</v>
      </c>
      <c r="M28" s="46" t="s">
        <v>555</v>
      </c>
      <c r="N28" s="46" t="s">
        <v>555</v>
      </c>
      <c r="O28" s="46" t="s">
        <v>555</v>
      </c>
      <c r="P28" s="46" t="s">
        <v>555</v>
      </c>
      <c r="Q28" s="39"/>
    </row>
    <row r="29" spans="1:17" ht="240">
      <c r="A29" s="54" t="s">
        <v>385</v>
      </c>
      <c r="B29" s="42" t="s">
        <v>531</v>
      </c>
      <c r="C29" s="61" t="s">
        <v>12</v>
      </c>
      <c r="D29" s="65" t="s">
        <v>2119</v>
      </c>
      <c r="E29" s="32" t="s">
        <v>1159</v>
      </c>
      <c r="F29" s="84" t="s">
        <v>1144</v>
      </c>
      <c r="G29" s="84" t="s">
        <v>1107</v>
      </c>
      <c r="H29" s="48" t="s">
        <v>2224</v>
      </c>
      <c r="I29" s="42" t="s">
        <v>12</v>
      </c>
      <c r="J29" s="44" t="s">
        <v>94</v>
      </c>
      <c r="K29" s="43" t="s">
        <v>62</v>
      </c>
      <c r="L29" s="325" t="s">
        <v>5</v>
      </c>
      <c r="M29" s="325" t="s">
        <v>5</v>
      </c>
      <c r="N29" s="325" t="s">
        <v>5</v>
      </c>
      <c r="O29" s="325" t="s">
        <v>5</v>
      </c>
      <c r="P29" s="325" t="s">
        <v>5</v>
      </c>
    </row>
    <row r="30" spans="1:17" ht="220.35" customHeight="1">
      <c r="A30" s="54" t="s">
        <v>385</v>
      </c>
      <c r="B30" s="42" t="s">
        <v>531</v>
      </c>
      <c r="C30" s="61" t="s">
        <v>12</v>
      </c>
      <c r="D30" s="40" t="s">
        <v>58</v>
      </c>
      <c r="E30" s="32" t="s">
        <v>1155</v>
      </c>
      <c r="F30" s="84" t="s">
        <v>30</v>
      </c>
      <c r="G30" s="84" t="s">
        <v>1099</v>
      </c>
      <c r="H30" s="48" t="s">
        <v>1156</v>
      </c>
      <c r="I30" s="42" t="s">
        <v>5</v>
      </c>
      <c r="J30" s="42" t="s">
        <v>94</v>
      </c>
      <c r="K30" s="46" t="s">
        <v>1067</v>
      </c>
      <c r="L30" s="81" t="s">
        <v>5</v>
      </c>
      <c r="M30" s="81" t="s">
        <v>5</v>
      </c>
      <c r="N30" s="81" t="s">
        <v>5</v>
      </c>
      <c r="O30" s="81" t="s">
        <v>5</v>
      </c>
      <c r="P30" s="81" t="s">
        <v>5</v>
      </c>
    </row>
    <row r="31" spans="1:17" ht="67.5" customHeight="1">
      <c r="A31" s="54" t="s">
        <v>691</v>
      </c>
      <c r="B31" s="42" t="s">
        <v>531</v>
      </c>
      <c r="C31" s="61">
        <v>46114</v>
      </c>
      <c r="D31" s="40" t="s">
        <v>1161</v>
      </c>
      <c r="E31" s="32" t="s">
        <v>2031</v>
      </c>
      <c r="F31" s="46" t="s">
        <v>37</v>
      </c>
      <c r="G31" s="46" t="s">
        <v>1107</v>
      </c>
      <c r="H31" s="48" t="s">
        <v>546</v>
      </c>
      <c r="I31" s="43" t="s">
        <v>12</v>
      </c>
      <c r="J31" s="43" t="s">
        <v>94</v>
      </c>
      <c r="K31" s="46" t="s">
        <v>1096</v>
      </c>
      <c r="L31" s="42" t="s">
        <v>12</v>
      </c>
      <c r="M31" s="42" t="s">
        <v>12</v>
      </c>
      <c r="N31" s="42" t="s">
        <v>12</v>
      </c>
      <c r="O31" s="42" t="s">
        <v>12</v>
      </c>
      <c r="P31" s="42" t="s">
        <v>12</v>
      </c>
    </row>
    <row r="32" spans="1:17" s="194" customFormat="1" ht="64.5" customHeight="1">
      <c r="A32" s="54" t="s">
        <v>691</v>
      </c>
      <c r="B32" s="42" t="s">
        <v>544</v>
      </c>
      <c r="C32" s="61">
        <v>46129</v>
      </c>
      <c r="D32" s="65" t="s">
        <v>1161</v>
      </c>
      <c r="E32" s="33" t="s">
        <v>1162</v>
      </c>
      <c r="F32" s="84" t="s">
        <v>37</v>
      </c>
      <c r="G32" s="84" t="s">
        <v>1099</v>
      </c>
      <c r="H32" s="334" t="s">
        <v>2147</v>
      </c>
      <c r="I32" s="42" t="s">
        <v>12</v>
      </c>
      <c r="J32" s="44" t="s">
        <v>94</v>
      </c>
      <c r="K32" s="43" t="s">
        <v>1011</v>
      </c>
      <c r="L32" s="42" t="s">
        <v>12</v>
      </c>
      <c r="M32" s="42" t="s">
        <v>12</v>
      </c>
      <c r="N32" s="42" t="s">
        <v>12</v>
      </c>
      <c r="O32" s="42" t="s">
        <v>12</v>
      </c>
      <c r="P32" s="42" t="s">
        <v>12</v>
      </c>
      <c r="Q32" s="39"/>
    </row>
    <row r="33" spans="1:17" s="194" customFormat="1" ht="75" customHeight="1">
      <c r="A33" s="54" t="s">
        <v>691</v>
      </c>
      <c r="B33" s="42" t="s">
        <v>544</v>
      </c>
      <c r="C33" s="61">
        <v>46161</v>
      </c>
      <c r="D33" s="65" t="s">
        <v>1163</v>
      </c>
      <c r="E33" s="71" t="s">
        <v>1164</v>
      </c>
      <c r="F33" s="84" t="s">
        <v>15</v>
      </c>
      <c r="G33" s="84" t="s">
        <v>1099</v>
      </c>
      <c r="H33" s="48" t="s">
        <v>2120</v>
      </c>
      <c r="I33" s="42" t="s">
        <v>12</v>
      </c>
      <c r="J33" s="44" t="s">
        <v>94</v>
      </c>
      <c r="K33" s="43" t="s">
        <v>62</v>
      </c>
      <c r="L33" s="42" t="s">
        <v>12</v>
      </c>
      <c r="M33" s="42" t="s">
        <v>12</v>
      </c>
      <c r="N33" s="42" t="s">
        <v>12</v>
      </c>
      <c r="O33" s="42" t="s">
        <v>12</v>
      </c>
      <c r="P33" s="42" t="s">
        <v>12</v>
      </c>
      <c r="Q33" s="39"/>
    </row>
    <row r="34" spans="1:17" ht="79.349999999999994" customHeight="1">
      <c r="A34" s="54" t="s">
        <v>691</v>
      </c>
      <c r="B34" s="42" t="s">
        <v>544</v>
      </c>
      <c r="C34" s="61">
        <v>46254</v>
      </c>
      <c r="D34" s="65" t="s">
        <v>2055</v>
      </c>
      <c r="E34" s="184" t="s">
        <v>1168</v>
      </c>
      <c r="F34" s="84" t="s">
        <v>1072</v>
      </c>
      <c r="G34" s="84" t="s">
        <v>1169</v>
      </c>
      <c r="H34" s="48" t="s">
        <v>2225</v>
      </c>
      <c r="I34" s="42" t="s">
        <v>12</v>
      </c>
      <c r="J34" s="44" t="s">
        <v>94</v>
      </c>
      <c r="K34" s="43" t="s">
        <v>62</v>
      </c>
      <c r="L34" s="42" t="s">
        <v>12</v>
      </c>
      <c r="M34" s="42" t="s">
        <v>12</v>
      </c>
      <c r="N34" s="42" t="s">
        <v>12</v>
      </c>
      <c r="O34" s="42" t="s">
        <v>12</v>
      </c>
      <c r="P34" s="81" t="s">
        <v>12</v>
      </c>
    </row>
    <row r="35" spans="1:17" ht="79.349999999999994" customHeight="1">
      <c r="A35" s="54" t="s">
        <v>691</v>
      </c>
      <c r="B35" s="42" t="s">
        <v>544</v>
      </c>
      <c r="C35" s="61" t="s">
        <v>12</v>
      </c>
      <c r="D35" s="65" t="s">
        <v>12</v>
      </c>
      <c r="E35" s="304" t="s">
        <v>1864</v>
      </c>
      <c r="F35" s="305" t="s">
        <v>33</v>
      </c>
      <c r="G35" s="84" t="s">
        <v>1166</v>
      </c>
      <c r="H35" s="48" t="s">
        <v>546</v>
      </c>
      <c r="I35" s="42" t="s">
        <v>12</v>
      </c>
      <c r="J35" s="44" t="s">
        <v>94</v>
      </c>
      <c r="K35" s="43" t="s">
        <v>861</v>
      </c>
      <c r="L35" s="42" t="s">
        <v>12</v>
      </c>
      <c r="M35" s="42" t="s">
        <v>12</v>
      </c>
      <c r="N35" s="42" t="s">
        <v>12</v>
      </c>
      <c r="O35" s="42" t="s">
        <v>12</v>
      </c>
      <c r="P35" s="42" t="s">
        <v>12</v>
      </c>
    </row>
    <row r="36" spans="1:17" s="281" customFormat="1" ht="79.349999999999994" customHeight="1">
      <c r="A36" s="306" t="s">
        <v>691</v>
      </c>
      <c r="B36" s="307" t="s">
        <v>544</v>
      </c>
      <c r="C36" s="308" t="s">
        <v>12</v>
      </c>
      <c r="D36" s="309" t="s">
        <v>12</v>
      </c>
      <c r="E36" s="184" t="s">
        <v>1866</v>
      </c>
      <c r="F36" s="305" t="s">
        <v>21</v>
      </c>
      <c r="G36" s="84" t="s">
        <v>1166</v>
      </c>
      <c r="H36" s="48" t="s">
        <v>546</v>
      </c>
      <c r="I36" s="42" t="s">
        <v>12</v>
      </c>
      <c r="J36" s="44" t="s">
        <v>94</v>
      </c>
      <c r="K36" s="283" t="s">
        <v>861</v>
      </c>
      <c r="L36" s="42" t="s">
        <v>12</v>
      </c>
      <c r="M36" s="42" t="s">
        <v>12</v>
      </c>
      <c r="N36" s="42" t="s">
        <v>12</v>
      </c>
      <c r="O36" s="42" t="s">
        <v>12</v>
      </c>
      <c r="P36" s="42" t="s">
        <v>12</v>
      </c>
    </row>
    <row r="37" spans="1:17" s="281" customFormat="1" ht="79.349999999999994" customHeight="1">
      <c r="A37" s="306" t="s">
        <v>691</v>
      </c>
      <c r="B37" s="307" t="s">
        <v>544</v>
      </c>
      <c r="C37" s="308" t="s">
        <v>12</v>
      </c>
      <c r="D37" s="309" t="s">
        <v>12</v>
      </c>
      <c r="E37" s="184" t="s">
        <v>1867</v>
      </c>
      <c r="F37" s="305" t="s">
        <v>32</v>
      </c>
      <c r="G37" s="84" t="s">
        <v>1166</v>
      </c>
      <c r="H37" s="48" t="s">
        <v>546</v>
      </c>
      <c r="I37" s="42" t="s">
        <v>12</v>
      </c>
      <c r="J37" s="44" t="s">
        <v>94</v>
      </c>
      <c r="K37" s="283" t="s">
        <v>1011</v>
      </c>
      <c r="L37" s="42" t="s">
        <v>12</v>
      </c>
      <c r="M37" s="42" t="s">
        <v>12</v>
      </c>
      <c r="N37" s="42" t="s">
        <v>12</v>
      </c>
      <c r="O37" s="42" t="s">
        <v>12</v>
      </c>
      <c r="P37" s="42" t="s">
        <v>12</v>
      </c>
    </row>
    <row r="38" spans="1:17" s="281" customFormat="1" ht="79.349999999999994" customHeight="1">
      <c r="A38" s="306" t="s">
        <v>691</v>
      </c>
      <c r="B38" s="307" t="s">
        <v>544</v>
      </c>
      <c r="C38" s="308" t="s">
        <v>12</v>
      </c>
      <c r="D38" s="309" t="s">
        <v>12</v>
      </c>
      <c r="E38" s="184" t="s">
        <v>1868</v>
      </c>
      <c r="F38" s="305" t="s">
        <v>1568</v>
      </c>
      <c r="G38" s="84" t="s">
        <v>1166</v>
      </c>
      <c r="H38" s="48" t="s">
        <v>546</v>
      </c>
      <c r="I38" s="42" t="s">
        <v>12</v>
      </c>
      <c r="J38" s="282" t="s">
        <v>94</v>
      </c>
      <c r="K38" s="283" t="s">
        <v>12</v>
      </c>
      <c r="L38" s="42" t="s">
        <v>12</v>
      </c>
      <c r="M38" s="42" t="s">
        <v>12</v>
      </c>
      <c r="N38" s="42" t="s">
        <v>12</v>
      </c>
      <c r="O38" s="42" t="s">
        <v>12</v>
      </c>
      <c r="P38" s="42" t="s">
        <v>12</v>
      </c>
    </row>
    <row r="39" spans="1:17" s="281" customFormat="1" ht="79.349999999999994" customHeight="1">
      <c r="A39" s="306" t="s">
        <v>691</v>
      </c>
      <c r="B39" s="307" t="s">
        <v>544</v>
      </c>
      <c r="C39" s="308" t="s">
        <v>12</v>
      </c>
      <c r="D39" s="309" t="s">
        <v>12</v>
      </c>
      <c r="E39" s="184" t="s">
        <v>2033</v>
      </c>
      <c r="F39" s="305" t="s">
        <v>25</v>
      </c>
      <c r="G39" s="84" t="s">
        <v>1166</v>
      </c>
      <c r="H39" s="48" t="s">
        <v>546</v>
      </c>
      <c r="I39" s="42" t="s">
        <v>12</v>
      </c>
      <c r="J39" s="44" t="s">
        <v>94</v>
      </c>
      <c r="K39" s="43" t="s">
        <v>62</v>
      </c>
      <c r="L39" s="42" t="s">
        <v>12</v>
      </c>
      <c r="M39" s="42" t="s">
        <v>12</v>
      </c>
      <c r="N39" s="42" t="s">
        <v>12</v>
      </c>
      <c r="O39" s="42" t="s">
        <v>12</v>
      </c>
      <c r="P39" s="42" t="s">
        <v>12</v>
      </c>
    </row>
    <row r="40" spans="1:17" s="281" customFormat="1" ht="79.349999999999994" customHeight="1">
      <c r="A40" s="306" t="s">
        <v>691</v>
      </c>
      <c r="B40" s="307" t="s">
        <v>544</v>
      </c>
      <c r="C40" s="308" t="s">
        <v>12</v>
      </c>
      <c r="D40" s="309" t="s">
        <v>12</v>
      </c>
      <c r="E40" s="184" t="s">
        <v>1869</v>
      </c>
      <c r="F40" s="305" t="s">
        <v>22</v>
      </c>
      <c r="G40" s="305" t="s">
        <v>1166</v>
      </c>
      <c r="H40" s="48" t="s">
        <v>1160</v>
      </c>
      <c r="I40" s="42" t="s">
        <v>12</v>
      </c>
      <c r="J40" s="44" t="s">
        <v>94</v>
      </c>
      <c r="K40" s="43" t="s">
        <v>62</v>
      </c>
      <c r="L40" s="42" t="s">
        <v>12</v>
      </c>
      <c r="M40" s="42" t="s">
        <v>12</v>
      </c>
      <c r="N40" s="42" t="s">
        <v>12</v>
      </c>
      <c r="O40" s="42" t="s">
        <v>12</v>
      </c>
      <c r="P40" s="42" t="s">
        <v>12</v>
      </c>
    </row>
    <row r="41" spans="1:17" s="194" customFormat="1" ht="75" customHeight="1">
      <c r="A41" s="54" t="s">
        <v>12</v>
      </c>
      <c r="B41" s="42" t="s">
        <v>544</v>
      </c>
      <c r="C41" s="61" t="s">
        <v>12</v>
      </c>
      <c r="D41" s="65" t="s">
        <v>12</v>
      </c>
      <c r="E41" s="184" t="s">
        <v>1165</v>
      </c>
      <c r="F41" s="84" t="s">
        <v>14</v>
      </c>
      <c r="G41" s="84" t="s">
        <v>1166</v>
      </c>
      <c r="H41" s="48" t="s">
        <v>2038</v>
      </c>
      <c r="I41" s="42" t="s">
        <v>12</v>
      </c>
      <c r="J41" s="44" t="s">
        <v>94</v>
      </c>
      <c r="K41" s="43" t="s">
        <v>12</v>
      </c>
      <c r="L41" s="42" t="s">
        <v>12</v>
      </c>
      <c r="M41" s="42" t="s">
        <v>12</v>
      </c>
      <c r="N41" s="42" t="s">
        <v>12</v>
      </c>
      <c r="O41" s="42" t="s">
        <v>12</v>
      </c>
      <c r="P41" s="42" t="s">
        <v>12</v>
      </c>
      <c r="Q41" s="39"/>
    </row>
    <row r="42" spans="1:17" ht="120">
      <c r="A42" s="54" t="s">
        <v>12</v>
      </c>
      <c r="B42" s="42" t="s">
        <v>544</v>
      </c>
      <c r="C42" s="61" t="s">
        <v>12</v>
      </c>
      <c r="D42" s="65" t="s">
        <v>58</v>
      </c>
      <c r="E42" s="213" t="s">
        <v>1167</v>
      </c>
      <c r="F42" s="46" t="s">
        <v>1144</v>
      </c>
      <c r="G42" s="46" t="s">
        <v>1107</v>
      </c>
      <c r="H42" s="48" t="s">
        <v>1825</v>
      </c>
      <c r="I42" s="46" t="s">
        <v>555</v>
      </c>
      <c r="J42" s="44" t="s">
        <v>94</v>
      </c>
      <c r="K42" s="43" t="s">
        <v>62</v>
      </c>
      <c r="L42" s="46" t="s">
        <v>555</v>
      </c>
      <c r="M42" s="46" t="s">
        <v>555</v>
      </c>
      <c r="N42" s="46" t="s">
        <v>555</v>
      </c>
      <c r="O42" s="46" t="s">
        <v>555</v>
      </c>
      <c r="P42" s="46" t="s">
        <v>555</v>
      </c>
    </row>
    <row r="43" spans="1:17" ht="88.5" customHeight="1">
      <c r="A43" s="54" t="s">
        <v>12</v>
      </c>
      <c r="B43" s="42" t="s">
        <v>531</v>
      </c>
      <c r="C43" s="61" t="s">
        <v>12</v>
      </c>
      <c r="D43" s="40" t="s">
        <v>12</v>
      </c>
      <c r="E43" s="71" t="s">
        <v>1170</v>
      </c>
      <c r="F43" s="46" t="s">
        <v>14</v>
      </c>
      <c r="G43" s="46" t="s">
        <v>1099</v>
      </c>
      <c r="H43" s="48" t="s">
        <v>2148</v>
      </c>
      <c r="I43" s="43" t="s">
        <v>12</v>
      </c>
      <c r="J43" s="43" t="s">
        <v>94</v>
      </c>
      <c r="K43" s="43" t="s">
        <v>62</v>
      </c>
      <c r="L43" s="42" t="s">
        <v>12</v>
      </c>
      <c r="M43" s="42" t="s">
        <v>12</v>
      </c>
      <c r="N43" s="42" t="s">
        <v>12</v>
      </c>
      <c r="O43" s="42" t="s">
        <v>12</v>
      </c>
      <c r="P43" s="42" t="s">
        <v>12</v>
      </c>
    </row>
    <row r="44" spans="1:17" ht="58.5" customHeight="1">
      <c r="A44" s="54" t="s">
        <v>12</v>
      </c>
      <c r="B44" s="42" t="s">
        <v>544</v>
      </c>
      <c r="C44" s="61" t="s">
        <v>12</v>
      </c>
      <c r="D44" s="40" t="s">
        <v>12</v>
      </c>
      <c r="E44" s="32" t="s">
        <v>1171</v>
      </c>
      <c r="F44" s="46" t="s">
        <v>14</v>
      </c>
      <c r="G44" s="46" t="s">
        <v>1099</v>
      </c>
      <c r="H44" s="48" t="s">
        <v>546</v>
      </c>
      <c r="I44" s="43" t="s">
        <v>12</v>
      </c>
      <c r="J44" s="43" t="s">
        <v>94</v>
      </c>
      <c r="K44" s="43" t="s">
        <v>95</v>
      </c>
      <c r="L44" s="42" t="s">
        <v>12</v>
      </c>
      <c r="M44" s="42" t="s">
        <v>12</v>
      </c>
      <c r="N44" s="42" t="s">
        <v>12</v>
      </c>
      <c r="O44" s="42" t="s">
        <v>12</v>
      </c>
      <c r="P44" s="42" t="s">
        <v>12</v>
      </c>
    </row>
    <row r="45" spans="1:17" ht="88.5" customHeight="1">
      <c r="A45" s="54" t="s">
        <v>12</v>
      </c>
      <c r="B45" s="42" t="s">
        <v>544</v>
      </c>
      <c r="C45" s="61" t="s">
        <v>12</v>
      </c>
      <c r="D45" s="40" t="s">
        <v>848</v>
      </c>
      <c r="E45" s="256" t="s">
        <v>1172</v>
      </c>
      <c r="F45" s="46" t="s">
        <v>1028</v>
      </c>
      <c r="G45" s="46" t="s">
        <v>1099</v>
      </c>
      <c r="H45" s="48" t="s">
        <v>1173</v>
      </c>
      <c r="I45" s="43" t="s">
        <v>848</v>
      </c>
      <c r="J45" s="43" t="s">
        <v>34</v>
      </c>
      <c r="K45" s="43" t="s">
        <v>34</v>
      </c>
      <c r="L45" s="42" t="s">
        <v>848</v>
      </c>
      <c r="M45" s="42" t="s">
        <v>848</v>
      </c>
      <c r="N45" s="42" t="s">
        <v>848</v>
      </c>
      <c r="O45" s="42" t="s">
        <v>848</v>
      </c>
      <c r="P45" s="42" t="s">
        <v>848</v>
      </c>
    </row>
    <row r="46" spans="1:17" ht="60" customHeight="1">
      <c r="A46" s="54" t="s">
        <v>12</v>
      </c>
      <c r="B46" s="42" t="s">
        <v>544</v>
      </c>
      <c r="C46" s="61" t="s">
        <v>12</v>
      </c>
      <c r="D46" s="65" t="s">
        <v>848</v>
      </c>
      <c r="E46" s="32" t="s">
        <v>1174</v>
      </c>
      <c r="F46" s="46" t="s">
        <v>1057</v>
      </c>
      <c r="G46" s="46" t="s">
        <v>1090</v>
      </c>
      <c r="H46" s="48" t="s">
        <v>1173</v>
      </c>
      <c r="I46" s="43" t="s">
        <v>848</v>
      </c>
      <c r="J46" s="44" t="s">
        <v>34</v>
      </c>
      <c r="K46" s="43" t="s">
        <v>34</v>
      </c>
      <c r="L46" s="42" t="s">
        <v>848</v>
      </c>
      <c r="M46" s="42" t="s">
        <v>848</v>
      </c>
      <c r="N46" s="42" t="s">
        <v>848</v>
      </c>
      <c r="O46" s="42" t="s">
        <v>848</v>
      </c>
      <c r="P46" s="42" t="s">
        <v>848</v>
      </c>
    </row>
    <row r="47" spans="1:17" ht="65.25" customHeight="1">
      <c r="A47" s="279" t="s">
        <v>12</v>
      </c>
      <c r="B47" s="42" t="s">
        <v>544</v>
      </c>
      <c r="C47" s="69" t="s">
        <v>12</v>
      </c>
      <c r="D47" s="78" t="s">
        <v>848</v>
      </c>
      <c r="E47" s="83" t="s">
        <v>1175</v>
      </c>
      <c r="F47" s="46" t="s">
        <v>1057</v>
      </c>
      <c r="G47" s="75" t="s">
        <v>1090</v>
      </c>
      <c r="H47" s="48" t="s">
        <v>1173</v>
      </c>
      <c r="I47" s="43" t="s">
        <v>848</v>
      </c>
      <c r="J47" s="44" t="s">
        <v>34</v>
      </c>
      <c r="K47" s="43" t="s">
        <v>34</v>
      </c>
      <c r="L47" s="42" t="s">
        <v>848</v>
      </c>
      <c r="M47" s="42" t="s">
        <v>848</v>
      </c>
      <c r="N47" s="42" t="s">
        <v>848</v>
      </c>
      <c r="O47" s="42" t="s">
        <v>848</v>
      </c>
      <c r="P47" s="42" t="s">
        <v>848</v>
      </c>
    </row>
    <row r="48" spans="1:17" ht="64.5" customHeight="1">
      <c r="A48" s="54" t="s">
        <v>12</v>
      </c>
      <c r="B48" s="42" t="s">
        <v>544</v>
      </c>
      <c r="C48" s="61" t="s">
        <v>12</v>
      </c>
      <c r="D48" s="67" t="s">
        <v>848</v>
      </c>
      <c r="E48" s="33" t="s">
        <v>1176</v>
      </c>
      <c r="F48" s="46" t="s">
        <v>15</v>
      </c>
      <c r="G48" s="46" t="s">
        <v>1177</v>
      </c>
      <c r="H48" s="48" t="s">
        <v>1173</v>
      </c>
      <c r="I48" s="43" t="s">
        <v>848</v>
      </c>
      <c r="J48" s="44" t="s">
        <v>34</v>
      </c>
      <c r="K48" s="43" t="s">
        <v>34</v>
      </c>
      <c r="L48" s="42" t="s">
        <v>848</v>
      </c>
      <c r="M48" s="42" t="s">
        <v>848</v>
      </c>
      <c r="N48" s="42" t="s">
        <v>848</v>
      </c>
      <c r="O48" s="42" t="s">
        <v>848</v>
      </c>
      <c r="P48" s="42" t="s">
        <v>848</v>
      </c>
    </row>
    <row r="49" spans="1:16" ht="102" customHeight="1">
      <c r="A49" s="54" t="s">
        <v>12</v>
      </c>
      <c r="B49" s="42" t="s">
        <v>544</v>
      </c>
      <c r="C49" s="61" t="s">
        <v>12</v>
      </c>
      <c r="D49" s="65" t="s">
        <v>848</v>
      </c>
      <c r="E49" s="32" t="s">
        <v>1178</v>
      </c>
      <c r="F49" s="46" t="s">
        <v>1063</v>
      </c>
      <c r="G49" s="46" t="s">
        <v>1090</v>
      </c>
      <c r="H49" s="48" t="s">
        <v>2149</v>
      </c>
      <c r="I49" s="43" t="s">
        <v>848</v>
      </c>
      <c r="J49" s="44" t="s">
        <v>34</v>
      </c>
      <c r="K49" s="43" t="s">
        <v>34</v>
      </c>
      <c r="L49" s="42" t="s">
        <v>848</v>
      </c>
      <c r="M49" s="42" t="s">
        <v>848</v>
      </c>
      <c r="N49" s="42" t="s">
        <v>848</v>
      </c>
      <c r="O49" s="42" t="s">
        <v>848</v>
      </c>
      <c r="P49" s="42" t="s">
        <v>848</v>
      </c>
    </row>
    <row r="50" spans="1:16" ht="90.6" customHeight="1">
      <c r="A50" s="54" t="s">
        <v>12</v>
      </c>
      <c r="B50" s="42" t="s">
        <v>544</v>
      </c>
      <c r="C50" s="60" t="s">
        <v>12</v>
      </c>
      <c r="D50" s="156" t="s">
        <v>848</v>
      </c>
      <c r="E50" s="32" t="s">
        <v>1179</v>
      </c>
      <c r="F50" s="46" t="s">
        <v>1016</v>
      </c>
      <c r="G50" s="46" t="s">
        <v>1090</v>
      </c>
      <c r="H50" s="48" t="s">
        <v>1173</v>
      </c>
      <c r="I50" s="43" t="s">
        <v>848</v>
      </c>
      <c r="J50" s="44" t="s">
        <v>34</v>
      </c>
      <c r="K50" s="43" t="s">
        <v>34</v>
      </c>
      <c r="L50" s="42" t="s">
        <v>848</v>
      </c>
      <c r="M50" s="42" t="s">
        <v>848</v>
      </c>
      <c r="N50" s="42" t="s">
        <v>848</v>
      </c>
      <c r="O50" s="42" t="s">
        <v>848</v>
      </c>
      <c r="P50" s="42" t="s">
        <v>848</v>
      </c>
    </row>
  </sheetData>
  <sheetProtection autoFilter="0"/>
  <autoFilter ref="A1:P51" xr:uid="{73AA9A74-D429-4686-B596-F4EEA4A5901F}"/>
  <sortState xmlns:xlrd2="http://schemas.microsoft.com/office/spreadsheetml/2017/richdata2" ref="A1:P50">
    <sortCondition ref="C2:C50"/>
  </sortState>
  <dataValidations count="5">
    <dataValidation type="list" allowBlank="1" showInputMessage="1" showErrorMessage="1" sqref="L49:P49 J1:J34 J35:J50" xr:uid="{94021A6E-D03B-4B3E-B1B1-BF3B1EB31929}">
      <formula1>comms</formula1>
    </dataValidation>
    <dataValidation type="list" allowBlank="1" showInputMessage="1" showErrorMessage="1" sqref="J23 L22:P23 I1:I34 I35:I50" xr:uid="{715501A5-4209-49C4-B9CF-8F23624F4865}">
      <formula1>Potential_cost_impact</formula1>
    </dataValidation>
    <dataValidation type="list" allowBlank="1" showInputMessage="1" showErrorMessage="1" promptTitle="Insert commissioner" sqref="L49:P49 J1:J34 J35:J50" xr:uid="{D673AC0A-07D1-499E-8446-58A205D78FC8}">
      <formula1>comms</formula1>
    </dataValidation>
    <dataValidation type="list" allowBlank="1" showInputMessage="1" showErrorMessage="1" sqref="K1:K34 K35:K50" xr:uid="{A2073D65-33D3-4EE0-BAEE-95EFED42DCB9}">
      <formula1>Providelist</formula1>
    </dataValidation>
    <dataValidation type="list" allowBlank="1" showInputMessage="1" showErrorMessage="1" sqref="G1:G34 G35:G50" xr:uid="{F4531C4A-7F15-4B0C-AFB6-2CF056C60623}">
      <formula1>Typeofguidance</formula1>
    </dataValidation>
  </dataValidations>
  <hyperlinks>
    <hyperlink ref="E49" r:id="rId1" xr:uid="{7FB29964-7E4B-48BA-8A19-F5F454CAB7D6}"/>
    <hyperlink ref="E50" r:id="rId2" xr:uid="{645A1701-31C3-4087-B9A0-7D433047F3CD}"/>
    <hyperlink ref="E6" r:id="rId3" xr:uid="{70D4B63D-F5EC-4136-9688-C82C52F5A4B5}"/>
    <hyperlink ref="E3" r:id="rId4" xr:uid="{DE805658-BACC-4356-AAD5-71F37E125C85}"/>
    <hyperlink ref="E48" r:id="rId5" xr:uid="{A568B7CA-67A2-4A07-9CAF-FAB7799F5CE1}"/>
    <hyperlink ref="E5" r:id="rId6" display="Tumour profiling tests to guide adjuvant chemotherapy decisions in lymph node positive early breast cancer [GID-DG10075] (DG58)" xr:uid="{9D8364C9-B478-415B-82DB-1EF471AADDAC}"/>
    <hyperlink ref="E44" r:id="rId7" xr:uid="{82C5EC79-6DBA-4B41-AEE8-FD285B7AD9FD}"/>
    <hyperlink ref="E46" r:id="rId8" display="Non-invasive skin closure devices for surgical incisions (MT775)" xr:uid="{406C9D9F-74BA-4C77-9DBF-A6BAF4080446}"/>
    <hyperlink ref="E47" r:id="rId9" display="Surgical vessel sealing systems (MT798)" xr:uid="{3BF097C3-4DD6-41F3-BDA8-5820460AC006}"/>
    <hyperlink ref="E10" r:id="rId10" display="Home-testing devices for diagnosing obstructive sleep apnoea hypopnoea syndrome [GID-DG10074](DG62)" xr:uid="{F844753D-D070-474E-8A9D-4CF6AD424A03}"/>
    <hyperlink ref="E4" r:id="rId11" xr:uid="{B18EFB85-8143-43A3-BA11-FD68E0850DF5}"/>
    <hyperlink ref="E2" r:id="rId12" xr:uid="{BF93FCC0-6CA0-4F5C-BB1E-AC39B4544308}"/>
    <hyperlink ref="E8" r:id="rId13" xr:uid="{D36EACB3-144A-4B4B-ACCF-7C97A1428A60}"/>
    <hyperlink ref="E22" r:id="rId14" display="Transcatheter heart valves for transcatheter aortic valve implantation to treat aortic stenosis: Late stage assessment [GID-HTE10027](HTE31)" xr:uid="{0BDB2376-8CEC-4DB5-910B-E625096A6DFC}"/>
    <hyperlink ref="E7" r:id="rId15" xr:uid="{66F79761-C915-4EF4-9045-62EF5164D618}"/>
    <hyperlink ref="E9" r:id="rId16" xr:uid="{3CD5930D-8C8B-4DB1-8D88-931484959A91}"/>
    <hyperlink ref="E17" r:id="rId17" xr:uid="{8DB6393F-7837-4778-ACEA-90CB2EF39B5F}"/>
    <hyperlink ref="E20" r:id="rId18" display="One-piece closed bags for adults with a colostomy: Late Stage Assessment [HTE10045] (HTE29)" xr:uid="{492D1391-A4E7-4C0B-9322-6D7921F1B864}"/>
    <hyperlink ref="E13" r:id="rId19" xr:uid="{83343053-5B5A-484C-8FD7-EE8A26614C40}"/>
    <hyperlink ref="E12" r:id="rId20" xr:uid="{76FD7DEB-868C-4D7F-877B-882BCEDA9AD0}"/>
    <hyperlink ref="E18" r:id="rId21" display="Topical antimicrobial dressings for locally infected leg ulcers: Late stage assessment [GID-HTE10041] (HTE27)" xr:uid="{0D1A8250-2F3B-4F9C-AD14-368542D970B6}"/>
    <hyperlink ref="E15" r:id="rId22" display="Artificial intelligence (AI) technologies for assessing and triaging skin lesions within the urgent suspected skin cancer pathway: early value assessment [GID-HTE10047]" xr:uid="{2A4A4B3E-061E-4A40-BCB1-5EAA79B04F4F}"/>
    <hyperlink ref="E16" r:id="rId23" xr:uid="{A96AD563-1053-46C6-A281-5297740C02A5}"/>
    <hyperlink ref="E19" r:id="rId24" xr:uid="{A731EF18-59E9-4139-BDC2-12D52147BDDD}"/>
    <hyperlink ref="E23" r:id="rId25" display="Compression products for treating venous leg ulcers: late stage assessment [GID-HTE10048]" xr:uid="{53E2CECA-02B4-4F42-A0F4-6C024FF1D6B1}"/>
    <hyperlink ref="E11" r:id="rId26" xr:uid="{0DF560F4-A03A-441B-B8A0-39FE37C5CF46}"/>
    <hyperlink ref="E24" r:id="rId27" xr:uid="{CBE5DF64-F40B-4534-A756-622EE1600559}"/>
    <hyperlink ref="E29" r:id="rId28" xr:uid="{076729C6-EB54-4D42-B9E4-A63EBD87CD6F}"/>
    <hyperlink ref="E21" r:id="rId29" xr:uid="{4A182F48-8251-488F-990C-23CC46190214}"/>
    <hyperlink ref="E28" r:id="rId30" xr:uid="{A041D2AE-6297-4C12-8456-DAEE0A2B4E27}"/>
    <hyperlink ref="E25" r:id="rId31" xr:uid="{615AB71C-2320-47FB-93EE-266F2A44D506}"/>
    <hyperlink ref="E26" r:id="rId32" xr:uid="{87901CD9-20C5-4877-A16C-9A1BF6FF907F}"/>
    <hyperlink ref="E30" r:id="rId33" xr:uid="{67D2FF1A-0988-40E7-9C67-5F938DD9D90B}"/>
    <hyperlink ref="E31" r:id="rId34" xr:uid="{63793D44-B96A-4D37-9D54-8F697739D106}"/>
    <hyperlink ref="E27" r:id="rId35" xr:uid="{F80A7C7B-8589-42EB-9A33-F0E62EE70282}"/>
    <hyperlink ref="E14" r:id="rId36" xr:uid="{138E938E-D5E7-4CA6-9D92-8F14F7D827B0}"/>
    <hyperlink ref="E34" r:id="rId37" xr:uid="{C5E6C1E7-1C71-49E1-8AC7-5E60F885D6AE}"/>
    <hyperlink ref="E45" r:id="rId38" xr:uid="{D4566D5A-8E64-4CFD-A5CB-BE1138115800}"/>
    <hyperlink ref="E32" r:id="rId39" display="Digital technologies for asthma self-management: early value assessment {GID-HTE10063]" xr:uid="{D807F5ED-E33D-466A-97A2-AE884582B7A4}"/>
    <hyperlink ref="E43" r:id="rId40" xr:uid="{6D8455C6-46BD-440F-91C6-74BAE5581E20}"/>
    <hyperlink ref="E33" r:id="rId41" xr:uid="{C3B2E636-DB43-4F7A-9F89-77733EF4F5CD}"/>
    <hyperlink ref="E41" r:id="rId42" xr:uid="{12D6596A-16D5-4C69-B97D-4A4A68EB4186}"/>
    <hyperlink ref="E42" r:id="rId43" display="https://www.nice.org.uk/guidance/indevelopment/gid-dg10083/documents" xr:uid="{79470FF8-A428-498D-B15E-BC05295018F0}"/>
    <hyperlink ref="E35" r:id="rId44" xr:uid="{6D720CEE-F9A3-4857-B1CC-5D3362F96FCC}"/>
    <hyperlink ref="E36" r:id="rId45" xr:uid="{5B9C002D-B89A-4B04-9175-48F42272F2F3}"/>
    <hyperlink ref="E37" r:id="rId46" display="Digital platforms to support rehabilitation before and after hip or knee replacement surgery" xr:uid="{E5FEA774-FCAB-4473-9613-8BCEB75665EA}"/>
    <hyperlink ref="E39" r:id="rId47" xr:uid="{D3F3A567-AB89-42B9-9778-DB83109F28B0}"/>
    <hyperlink ref="E40" r:id="rId48" xr:uid="{2FFE3339-3C28-4E97-89CC-BD81AE58FC19}"/>
    <hyperlink ref="E38" r:id="rId49" xr:uid="{029EDA9A-D950-45CC-86CC-9F55EC364F1A}"/>
  </hyperlinks>
  <pageMargins left="0.7" right="0.7" top="0.75" bottom="0.75" header="0.3" footer="0.3"/>
  <pageSetup paperSize="9" orientation="portrait" r:id="rId50"/>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Lists!$F$4:$F$32</xm:f>
          </x14:formula1>
          <xm:sqref>K27</xm:sqref>
        </x14:dataValidation>
        <x14:dataValidation type="list" allowBlank="1" showInputMessage="1" showErrorMessage="1" promptTitle="Insert commissioner" xr:uid="{EE990F66-3D0A-42CB-A35D-0668593D6451}">
          <x14:formula1>
            <xm:f>Lists!$F$5:$F$30</xm:f>
          </x14:formula1>
          <xm:sqref>K6 K44 K20 K15 K8 K11:K13 K22 K24:K26 K29:K30 K32:K34 K35:K42</xm:sqref>
        </x14:dataValidation>
        <x14:dataValidation type="list" allowBlank="1" showInputMessage="1" showErrorMessage="1" xr:uid="{C62E60D9-5369-4BA2-84E9-40F1C06553CF}">
          <x14:formula1>
            <xm:f>Lists!$F$5:$F$30</xm:f>
          </x14:formula1>
          <xm:sqref>K6 K44 K20 K15 K8 K11:K13 K22 K24:K26 K29:K30 K32:K34 K35:K42</xm:sqref>
        </x14:dataValidation>
        <x14:dataValidation type="list" allowBlank="1" showInputMessage="1" showErrorMessage="1" xr:uid="{3BB7DD62-B8EF-43D4-9417-574CFD380FFE}">
          <x14:formula1>
            <xm:f>Lists!$L$5:$L$7</xm:f>
          </x14:formula1>
          <xm:sqref>B2:B34 B35:B50</xm:sqref>
        </x14:dataValidation>
        <x14:dataValidation type="list" allowBlank="1" showInputMessage="1" showErrorMessage="1" xr:uid="{15DF28AF-238C-4419-BE56-9544BAD5C7F1}">
          <x14:formula1>
            <xm:f>Lists!$B$5:$B$50</xm:f>
          </x14:formula1>
          <xm:sqref>F1:F34 F35:F50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61C6-741B-4B1A-8271-9882A1E244AF}">
  <dimension ref="A1:H101"/>
  <sheetViews>
    <sheetView zoomScale="90" zoomScaleNormal="90" zoomScaleSheetLayoutView="85" workbookViewId="0">
      <pane ySplit="1" topLeftCell="A2" activePane="bottomLeft" state="frozen"/>
      <selection pane="bottomLeft"/>
    </sheetView>
  </sheetViews>
  <sheetFormatPr defaultColWidth="9.42578125" defaultRowHeight="60" customHeight="1"/>
  <cols>
    <col min="1" max="1" width="15.5703125" style="87" customWidth="1"/>
    <col min="2" max="2" width="13.5703125" style="92" customWidth="1"/>
    <col min="3" max="3" width="19.42578125" style="88" customWidth="1"/>
    <col min="4" max="4" width="14.42578125" style="52" customWidth="1"/>
    <col min="5" max="5" width="45.5703125" style="113" customWidth="1"/>
    <col min="6" max="6" width="26.5703125" style="39" customWidth="1"/>
    <col min="7" max="7" width="124.5703125" style="113" customWidth="1"/>
    <col min="8" max="16384" width="9.42578125" style="39"/>
  </cols>
  <sheetData>
    <row r="1" spans="1:7" s="31" customFormat="1" ht="93.75" customHeight="1">
      <c r="A1" s="30" t="s">
        <v>40</v>
      </c>
      <c r="B1" s="30" t="s">
        <v>1</v>
      </c>
      <c r="C1" s="30" t="s">
        <v>976</v>
      </c>
      <c r="D1" s="30" t="s">
        <v>1180</v>
      </c>
      <c r="E1" s="30" t="s">
        <v>43</v>
      </c>
      <c r="F1" s="30" t="s">
        <v>977</v>
      </c>
      <c r="G1" s="89" t="s">
        <v>1181</v>
      </c>
    </row>
    <row r="2" spans="1:7" ht="60" customHeight="1">
      <c r="A2" s="164" t="s">
        <v>1182</v>
      </c>
      <c r="B2" s="135">
        <v>44671</v>
      </c>
      <c r="C2" s="94" t="s">
        <v>58</v>
      </c>
      <c r="D2" s="95" t="s">
        <v>1183</v>
      </c>
      <c r="E2" s="111" t="s">
        <v>1184</v>
      </c>
      <c r="F2" s="107" t="s">
        <v>1185</v>
      </c>
      <c r="G2" s="114" t="s">
        <v>1186</v>
      </c>
    </row>
    <row r="3" spans="1:7" ht="60" customHeight="1">
      <c r="A3" s="58" t="s">
        <v>1182</v>
      </c>
      <c r="B3" s="136">
        <v>44678</v>
      </c>
      <c r="C3" s="94" t="s">
        <v>58</v>
      </c>
      <c r="D3" s="96" t="s">
        <v>1187</v>
      </c>
      <c r="E3" s="112" t="s">
        <v>1188</v>
      </c>
      <c r="F3" s="108" t="s">
        <v>1189</v>
      </c>
      <c r="G3" s="114" t="s">
        <v>1190</v>
      </c>
    </row>
    <row r="4" spans="1:7">
      <c r="A4" s="137" t="s">
        <v>1182</v>
      </c>
      <c r="B4" s="136">
        <v>44699</v>
      </c>
      <c r="C4" s="94" t="s">
        <v>58</v>
      </c>
      <c r="D4" s="96" t="s">
        <v>1191</v>
      </c>
      <c r="E4" s="112" t="s">
        <v>1192</v>
      </c>
      <c r="F4" s="108" t="s">
        <v>1193</v>
      </c>
      <c r="G4" s="115" t="s">
        <v>1194</v>
      </c>
    </row>
    <row r="5" spans="1:7" ht="60" customHeight="1">
      <c r="A5" s="137" t="s">
        <v>1182</v>
      </c>
      <c r="B5" s="136">
        <v>44706</v>
      </c>
      <c r="C5" s="94" t="s">
        <v>58</v>
      </c>
      <c r="D5" s="96" t="s">
        <v>1195</v>
      </c>
      <c r="E5" s="112" t="s">
        <v>1196</v>
      </c>
      <c r="F5" s="108" t="s">
        <v>1193</v>
      </c>
      <c r="G5" s="114" t="s">
        <v>1197</v>
      </c>
    </row>
    <row r="6" spans="1:7" ht="60" customHeight="1">
      <c r="A6" s="137" t="s">
        <v>1182</v>
      </c>
      <c r="B6" s="136">
        <v>44706</v>
      </c>
      <c r="C6" s="94" t="s">
        <v>58</v>
      </c>
      <c r="D6" s="96" t="s">
        <v>1198</v>
      </c>
      <c r="E6" s="112" t="s">
        <v>1199</v>
      </c>
      <c r="F6" s="108" t="s">
        <v>1185</v>
      </c>
      <c r="G6" s="114" t="s">
        <v>1200</v>
      </c>
    </row>
    <row r="7" spans="1:7" ht="60" customHeight="1">
      <c r="A7" s="58" t="s">
        <v>1182</v>
      </c>
      <c r="B7" s="135">
        <v>44713</v>
      </c>
      <c r="C7" s="150" t="s">
        <v>58</v>
      </c>
      <c r="D7" s="161" t="s">
        <v>1201</v>
      </c>
      <c r="E7" s="36" t="s">
        <v>1202</v>
      </c>
      <c r="F7" s="158" t="s">
        <v>1185</v>
      </c>
      <c r="G7" s="72" t="s">
        <v>1203</v>
      </c>
    </row>
    <row r="8" spans="1:7" ht="60" customHeight="1">
      <c r="A8" s="58" t="s">
        <v>1182</v>
      </c>
      <c r="B8" s="135">
        <v>44741</v>
      </c>
      <c r="C8" s="94" t="s">
        <v>58</v>
      </c>
      <c r="D8" s="96" t="s">
        <v>1204</v>
      </c>
      <c r="E8" s="112" t="s">
        <v>1205</v>
      </c>
      <c r="F8" s="108" t="s">
        <v>1185</v>
      </c>
      <c r="G8" s="115" t="s">
        <v>1206</v>
      </c>
    </row>
    <row r="9" spans="1:7" ht="60" customHeight="1">
      <c r="A9" s="137" t="s">
        <v>1182</v>
      </c>
      <c r="B9" s="136">
        <v>44741</v>
      </c>
      <c r="C9" s="94" t="s">
        <v>58</v>
      </c>
      <c r="D9" s="96" t="s">
        <v>1207</v>
      </c>
      <c r="E9" s="112" t="s">
        <v>1208</v>
      </c>
      <c r="F9" s="108" t="s">
        <v>35</v>
      </c>
      <c r="G9" s="114" t="s">
        <v>1209</v>
      </c>
    </row>
    <row r="10" spans="1:7" ht="60" customHeight="1">
      <c r="A10" s="137" t="s">
        <v>1182</v>
      </c>
      <c r="B10" s="136">
        <v>44769</v>
      </c>
      <c r="C10" s="94" t="s">
        <v>58</v>
      </c>
      <c r="D10" s="96" t="s">
        <v>1210</v>
      </c>
      <c r="E10" s="112" t="s">
        <v>1211</v>
      </c>
      <c r="F10" s="108" t="s">
        <v>1212</v>
      </c>
      <c r="G10" s="114" t="s">
        <v>1213</v>
      </c>
    </row>
    <row r="11" spans="1:7" ht="60" customHeight="1">
      <c r="A11" s="137" t="s">
        <v>1182</v>
      </c>
      <c r="B11" s="136">
        <v>44769</v>
      </c>
      <c r="C11" s="94" t="s">
        <v>58</v>
      </c>
      <c r="D11" s="96" t="s">
        <v>1214</v>
      </c>
      <c r="E11" s="112" t="s">
        <v>1215</v>
      </c>
      <c r="F11" s="108" t="s">
        <v>1212</v>
      </c>
      <c r="G11" s="114" t="s">
        <v>1216</v>
      </c>
    </row>
    <row r="12" spans="1:7" ht="60" customHeight="1">
      <c r="A12" s="137" t="s">
        <v>1182</v>
      </c>
      <c r="B12" s="136">
        <v>44776</v>
      </c>
      <c r="C12" s="94" t="s">
        <v>58</v>
      </c>
      <c r="D12" s="96" t="s">
        <v>1217</v>
      </c>
      <c r="E12" s="112" t="s">
        <v>1218</v>
      </c>
      <c r="F12" s="108" t="s">
        <v>1212</v>
      </c>
      <c r="G12" s="115" t="s">
        <v>1219</v>
      </c>
    </row>
    <row r="13" spans="1:7" ht="60" customHeight="1">
      <c r="A13" s="137" t="s">
        <v>1182</v>
      </c>
      <c r="B13" s="136">
        <v>44776</v>
      </c>
      <c r="C13" s="94" t="s">
        <v>58</v>
      </c>
      <c r="D13" s="96" t="s">
        <v>1220</v>
      </c>
      <c r="E13" s="112" t="s">
        <v>1221</v>
      </c>
      <c r="F13" s="108" t="s">
        <v>1193</v>
      </c>
      <c r="G13" s="115" t="s">
        <v>1222</v>
      </c>
    </row>
    <row r="14" spans="1:7" ht="60" customHeight="1">
      <c r="A14" s="137" t="s">
        <v>1182</v>
      </c>
      <c r="B14" s="136">
        <v>44797</v>
      </c>
      <c r="C14" s="94" t="s">
        <v>58</v>
      </c>
      <c r="D14" s="96" t="s">
        <v>1223</v>
      </c>
      <c r="E14" s="112" t="s">
        <v>1224</v>
      </c>
      <c r="F14" s="108" t="s">
        <v>1185</v>
      </c>
      <c r="G14" s="114" t="s">
        <v>1225</v>
      </c>
    </row>
    <row r="15" spans="1:7" ht="60" customHeight="1">
      <c r="A15" s="137" t="s">
        <v>1182</v>
      </c>
      <c r="B15" s="136">
        <v>44797</v>
      </c>
      <c r="C15" s="94" t="s">
        <v>58</v>
      </c>
      <c r="D15" s="96" t="s">
        <v>1226</v>
      </c>
      <c r="E15" s="112" t="s">
        <v>1227</v>
      </c>
      <c r="F15" s="108" t="s">
        <v>1016</v>
      </c>
      <c r="G15" s="114" t="s">
        <v>1228</v>
      </c>
    </row>
    <row r="16" spans="1:7" ht="60" customHeight="1">
      <c r="A16" s="137" t="s">
        <v>1182</v>
      </c>
      <c r="B16" s="136">
        <v>44797</v>
      </c>
      <c r="C16" s="94" t="s">
        <v>58</v>
      </c>
      <c r="D16" s="96" t="s">
        <v>1229</v>
      </c>
      <c r="E16" s="112" t="s">
        <v>1230</v>
      </c>
      <c r="F16" s="108" t="s">
        <v>1193</v>
      </c>
      <c r="G16" s="114" t="s">
        <v>1231</v>
      </c>
    </row>
    <row r="17" spans="1:7" ht="60" customHeight="1">
      <c r="A17" s="137" t="s">
        <v>1182</v>
      </c>
      <c r="B17" s="136">
        <v>44825</v>
      </c>
      <c r="C17" s="94" t="s">
        <v>58</v>
      </c>
      <c r="D17" s="96" t="s">
        <v>1232</v>
      </c>
      <c r="E17" s="112" t="s">
        <v>1233</v>
      </c>
      <c r="F17" s="108" t="s">
        <v>1016</v>
      </c>
      <c r="G17" s="115" t="s">
        <v>1234</v>
      </c>
    </row>
    <row r="18" spans="1:7" ht="60" customHeight="1">
      <c r="A18" s="137" t="s">
        <v>1182</v>
      </c>
      <c r="B18" s="136">
        <v>44825</v>
      </c>
      <c r="C18" s="94" t="s">
        <v>58</v>
      </c>
      <c r="D18" s="96" t="s">
        <v>1235</v>
      </c>
      <c r="E18" s="112" t="s">
        <v>1236</v>
      </c>
      <c r="F18" s="108" t="s">
        <v>25</v>
      </c>
      <c r="G18" s="115" t="s">
        <v>1237</v>
      </c>
    </row>
    <row r="19" spans="1:7" ht="60" customHeight="1">
      <c r="A19" s="137" t="s">
        <v>1182</v>
      </c>
      <c r="B19" s="136">
        <v>44826</v>
      </c>
      <c r="C19" s="94" t="s">
        <v>58</v>
      </c>
      <c r="D19" s="96" t="s">
        <v>1238</v>
      </c>
      <c r="E19" s="112" t="s">
        <v>1239</v>
      </c>
      <c r="F19" s="108" t="s">
        <v>33</v>
      </c>
      <c r="G19" s="114" t="s">
        <v>1240</v>
      </c>
    </row>
    <row r="20" spans="1:7" ht="60" customHeight="1">
      <c r="A20" s="137" t="s">
        <v>1182</v>
      </c>
      <c r="B20" s="136">
        <v>44860</v>
      </c>
      <c r="C20" s="94" t="s">
        <v>58</v>
      </c>
      <c r="D20" s="96" t="s">
        <v>1241</v>
      </c>
      <c r="E20" s="112" t="s">
        <v>1242</v>
      </c>
      <c r="F20" s="108" t="s">
        <v>33</v>
      </c>
      <c r="G20" s="116" t="s">
        <v>1243</v>
      </c>
    </row>
    <row r="21" spans="1:7" ht="60" customHeight="1">
      <c r="A21" s="137" t="s">
        <v>1182</v>
      </c>
      <c r="B21" s="136">
        <v>44860</v>
      </c>
      <c r="C21" s="94" t="s">
        <v>58</v>
      </c>
      <c r="D21" s="96" t="s">
        <v>1244</v>
      </c>
      <c r="E21" s="112" t="s">
        <v>1245</v>
      </c>
      <c r="F21" s="108" t="s">
        <v>35</v>
      </c>
      <c r="G21" s="115" t="s">
        <v>1246</v>
      </c>
    </row>
    <row r="22" spans="1:7" ht="60" customHeight="1">
      <c r="A22" s="137" t="s">
        <v>1182</v>
      </c>
      <c r="B22" s="136">
        <v>44874</v>
      </c>
      <c r="C22" s="94" t="s">
        <v>58</v>
      </c>
      <c r="D22" s="96" t="s">
        <v>1247</v>
      </c>
      <c r="E22" s="112" t="s">
        <v>1248</v>
      </c>
      <c r="F22" s="108" t="s">
        <v>1185</v>
      </c>
      <c r="G22" s="114" t="s">
        <v>1249</v>
      </c>
    </row>
    <row r="23" spans="1:7" ht="60" customHeight="1">
      <c r="A23" s="137" t="s">
        <v>1182</v>
      </c>
      <c r="B23" s="136">
        <v>44881</v>
      </c>
      <c r="C23" s="94" t="s">
        <v>58</v>
      </c>
      <c r="D23" s="96" t="s">
        <v>1250</v>
      </c>
      <c r="E23" s="112" t="s">
        <v>1251</v>
      </c>
      <c r="F23" s="108" t="s">
        <v>20</v>
      </c>
      <c r="G23" s="115" t="s">
        <v>1252</v>
      </c>
    </row>
    <row r="24" spans="1:7" ht="60" customHeight="1">
      <c r="A24" s="137" t="s">
        <v>1182</v>
      </c>
      <c r="B24" s="136">
        <v>44881</v>
      </c>
      <c r="C24" s="94" t="s">
        <v>58</v>
      </c>
      <c r="D24" s="96" t="s">
        <v>1253</v>
      </c>
      <c r="E24" s="112" t="s">
        <v>1254</v>
      </c>
      <c r="F24" s="108" t="s">
        <v>986</v>
      </c>
      <c r="G24" s="115" t="s">
        <v>1255</v>
      </c>
    </row>
    <row r="25" spans="1:7" ht="60" customHeight="1">
      <c r="A25" s="137" t="s">
        <v>1182</v>
      </c>
      <c r="B25" s="136">
        <v>44887</v>
      </c>
      <c r="C25" s="94" t="s">
        <v>58</v>
      </c>
      <c r="D25" s="96" t="s">
        <v>1256</v>
      </c>
      <c r="E25" s="112" t="s">
        <v>1257</v>
      </c>
      <c r="F25" s="108" t="s">
        <v>35</v>
      </c>
      <c r="G25" s="114" t="s">
        <v>1258</v>
      </c>
    </row>
    <row r="26" spans="1:7" ht="60" customHeight="1">
      <c r="A26" s="137" t="s">
        <v>1182</v>
      </c>
      <c r="B26" s="136">
        <v>44888</v>
      </c>
      <c r="C26" s="94" t="s">
        <v>58</v>
      </c>
      <c r="D26" s="96" t="s">
        <v>1259</v>
      </c>
      <c r="E26" s="112" t="s">
        <v>1260</v>
      </c>
      <c r="F26" s="108" t="s">
        <v>22</v>
      </c>
      <c r="G26" s="115" t="s">
        <v>1261</v>
      </c>
    </row>
    <row r="27" spans="1:7" ht="60" customHeight="1">
      <c r="A27" s="137" t="s">
        <v>1182</v>
      </c>
      <c r="B27" s="136">
        <v>44930</v>
      </c>
      <c r="C27" s="94" t="s">
        <v>58</v>
      </c>
      <c r="D27" s="96" t="s">
        <v>1262</v>
      </c>
      <c r="E27" s="112" t="s">
        <v>1263</v>
      </c>
      <c r="F27" s="108" t="s">
        <v>33</v>
      </c>
      <c r="G27" s="115" t="s">
        <v>1264</v>
      </c>
    </row>
    <row r="28" spans="1:7" ht="60" customHeight="1">
      <c r="A28" s="137" t="s">
        <v>1182</v>
      </c>
      <c r="B28" s="136">
        <v>44937</v>
      </c>
      <c r="C28" s="94" t="s">
        <v>58</v>
      </c>
      <c r="D28" s="96" t="s">
        <v>1265</v>
      </c>
      <c r="E28" s="112" t="s">
        <v>1266</v>
      </c>
      <c r="F28" s="108" t="s">
        <v>1267</v>
      </c>
      <c r="G28" s="114" t="s">
        <v>1268</v>
      </c>
    </row>
    <row r="29" spans="1:7" ht="60" customHeight="1">
      <c r="A29" s="137" t="s">
        <v>1182</v>
      </c>
      <c r="B29" s="136">
        <v>44937</v>
      </c>
      <c r="C29" s="94" t="s">
        <v>58</v>
      </c>
      <c r="D29" s="96" t="s">
        <v>1269</v>
      </c>
      <c r="E29" s="112" t="s">
        <v>1270</v>
      </c>
      <c r="F29" s="108" t="s">
        <v>22</v>
      </c>
      <c r="G29" s="115" t="s">
        <v>1271</v>
      </c>
    </row>
    <row r="30" spans="1:7" ht="60" customHeight="1">
      <c r="A30" s="137" t="s">
        <v>1182</v>
      </c>
      <c r="B30" s="136">
        <v>44943</v>
      </c>
      <c r="C30" s="94" t="s">
        <v>58</v>
      </c>
      <c r="D30" s="96" t="s">
        <v>1272</v>
      </c>
      <c r="E30" s="112" t="s">
        <v>1273</v>
      </c>
      <c r="F30" s="108" t="s">
        <v>35</v>
      </c>
      <c r="G30" s="115" t="s">
        <v>1274</v>
      </c>
    </row>
    <row r="31" spans="1:7" ht="60" customHeight="1">
      <c r="A31" s="137" t="s">
        <v>1182</v>
      </c>
      <c r="B31" s="136">
        <v>44964</v>
      </c>
      <c r="C31" s="94" t="s">
        <v>58</v>
      </c>
      <c r="D31" s="96" t="s">
        <v>1275</v>
      </c>
      <c r="E31" s="112" t="s">
        <v>1276</v>
      </c>
      <c r="F31" s="108" t="s">
        <v>22</v>
      </c>
      <c r="G31" s="114" t="s">
        <v>1277</v>
      </c>
    </row>
    <row r="32" spans="1:7" ht="60" customHeight="1">
      <c r="A32" s="138" t="s">
        <v>1182</v>
      </c>
      <c r="B32" s="139">
        <v>44964</v>
      </c>
      <c r="C32" s="104" t="s">
        <v>58</v>
      </c>
      <c r="D32" s="127" t="s">
        <v>1278</v>
      </c>
      <c r="E32" s="119" t="s">
        <v>1279</v>
      </c>
      <c r="F32" s="132" t="s">
        <v>195</v>
      </c>
      <c r="G32" s="72" t="s">
        <v>1280</v>
      </c>
    </row>
    <row r="33" spans="1:7" ht="60" customHeight="1">
      <c r="A33" s="137" t="s">
        <v>1182</v>
      </c>
      <c r="B33" s="136">
        <v>44986</v>
      </c>
      <c r="C33" s="94" t="s">
        <v>58</v>
      </c>
      <c r="D33" s="96" t="s">
        <v>1281</v>
      </c>
      <c r="E33" s="112" t="s">
        <v>1282</v>
      </c>
      <c r="F33" s="108" t="s">
        <v>22</v>
      </c>
      <c r="G33" s="114" t="s">
        <v>1283</v>
      </c>
    </row>
    <row r="34" spans="1:7" ht="60" customHeight="1">
      <c r="A34" s="137" t="s">
        <v>1182</v>
      </c>
      <c r="B34" s="136">
        <v>44986</v>
      </c>
      <c r="C34" s="94" t="s">
        <v>58</v>
      </c>
      <c r="D34" s="96" t="s">
        <v>1284</v>
      </c>
      <c r="E34" s="112" t="s">
        <v>1285</v>
      </c>
      <c r="F34" s="108" t="s">
        <v>1212</v>
      </c>
      <c r="G34" s="115" t="s">
        <v>1286</v>
      </c>
    </row>
    <row r="35" spans="1:7" ht="60" customHeight="1">
      <c r="A35" s="137" t="s">
        <v>2</v>
      </c>
      <c r="B35" s="136">
        <v>45021</v>
      </c>
      <c r="C35" s="94" t="s">
        <v>58</v>
      </c>
      <c r="D35" s="96" t="s">
        <v>1287</v>
      </c>
      <c r="E35" s="112" t="s">
        <v>1288</v>
      </c>
      <c r="F35" s="108" t="s">
        <v>1289</v>
      </c>
      <c r="G35" s="115" t="s">
        <v>1290</v>
      </c>
    </row>
    <row r="36" spans="1:7" ht="60" customHeight="1">
      <c r="A36" s="137" t="s">
        <v>2</v>
      </c>
      <c r="B36" s="136">
        <v>45021</v>
      </c>
      <c r="C36" s="94" t="s">
        <v>58</v>
      </c>
      <c r="D36" s="96" t="s">
        <v>1291</v>
      </c>
      <c r="E36" s="112" t="s">
        <v>1292</v>
      </c>
      <c r="F36" s="108" t="s">
        <v>195</v>
      </c>
      <c r="G36" s="115" t="s">
        <v>1293</v>
      </c>
    </row>
    <row r="37" spans="1:7" ht="60" customHeight="1">
      <c r="A37" s="137" t="s">
        <v>2</v>
      </c>
      <c r="B37" s="136">
        <v>45021</v>
      </c>
      <c r="C37" s="94" t="s">
        <v>58</v>
      </c>
      <c r="D37" s="96" t="s">
        <v>1294</v>
      </c>
      <c r="E37" s="112" t="s">
        <v>1295</v>
      </c>
      <c r="F37" s="108" t="s">
        <v>25</v>
      </c>
      <c r="G37" s="114" t="s">
        <v>1296</v>
      </c>
    </row>
    <row r="38" spans="1:7" ht="60" customHeight="1">
      <c r="A38" s="137" t="s">
        <v>2</v>
      </c>
      <c r="B38" s="136">
        <v>45021</v>
      </c>
      <c r="C38" s="94" t="s">
        <v>58</v>
      </c>
      <c r="D38" s="96" t="s">
        <v>1297</v>
      </c>
      <c r="E38" s="112" t="s">
        <v>1298</v>
      </c>
      <c r="F38" s="108" t="s">
        <v>1299</v>
      </c>
      <c r="G38" s="115" t="s">
        <v>1300</v>
      </c>
    </row>
    <row r="39" spans="1:7" ht="60" customHeight="1">
      <c r="A39" s="137" t="s">
        <v>2</v>
      </c>
      <c r="B39" s="136">
        <v>45021</v>
      </c>
      <c r="C39" s="94" t="s">
        <v>58</v>
      </c>
      <c r="D39" s="96" t="s">
        <v>1301</v>
      </c>
      <c r="E39" s="112" t="s">
        <v>1302</v>
      </c>
      <c r="F39" s="108" t="s">
        <v>1299</v>
      </c>
      <c r="G39" s="117" t="s">
        <v>1303</v>
      </c>
    </row>
    <row r="40" spans="1:7" ht="60" customHeight="1">
      <c r="A40" s="137" t="s">
        <v>2</v>
      </c>
      <c r="B40" s="136">
        <v>45035</v>
      </c>
      <c r="C40" s="94" t="s">
        <v>58</v>
      </c>
      <c r="D40" s="96" t="s">
        <v>1304</v>
      </c>
      <c r="E40" s="112" t="s">
        <v>1305</v>
      </c>
      <c r="F40" s="108" t="s">
        <v>37</v>
      </c>
      <c r="G40" s="114" t="s">
        <v>1306</v>
      </c>
    </row>
    <row r="41" spans="1:7" ht="60" customHeight="1">
      <c r="A41" s="137" t="s">
        <v>2</v>
      </c>
      <c r="B41" s="136">
        <v>45035</v>
      </c>
      <c r="C41" s="94" t="s">
        <v>58</v>
      </c>
      <c r="D41" s="96" t="s">
        <v>1307</v>
      </c>
      <c r="E41" s="112" t="s">
        <v>1308</v>
      </c>
      <c r="F41" s="108" t="s">
        <v>22</v>
      </c>
      <c r="G41" s="115" t="s">
        <v>1309</v>
      </c>
    </row>
    <row r="42" spans="1:7" ht="60" customHeight="1">
      <c r="A42" s="137" t="s">
        <v>2</v>
      </c>
      <c r="B42" s="136">
        <v>45070</v>
      </c>
      <c r="C42" s="94" t="s">
        <v>58</v>
      </c>
      <c r="D42" s="96" t="s">
        <v>1310</v>
      </c>
      <c r="E42" s="112" t="s">
        <v>1311</v>
      </c>
      <c r="F42" s="108" t="s">
        <v>1312</v>
      </c>
      <c r="G42" s="115" t="s">
        <v>1313</v>
      </c>
    </row>
    <row r="43" spans="1:7" ht="60" customHeight="1">
      <c r="A43" s="137" t="s">
        <v>2</v>
      </c>
      <c r="B43" s="136">
        <v>45083</v>
      </c>
      <c r="C43" s="94" t="s">
        <v>58</v>
      </c>
      <c r="D43" s="171" t="s">
        <v>1314</v>
      </c>
      <c r="E43" s="112" t="s">
        <v>1315</v>
      </c>
      <c r="F43" s="108" t="s">
        <v>1316</v>
      </c>
      <c r="G43" s="115" t="s">
        <v>1317</v>
      </c>
    </row>
    <row r="44" spans="1:7" ht="60" customHeight="1">
      <c r="A44" s="137" t="s">
        <v>2</v>
      </c>
      <c r="B44" s="136">
        <v>45083</v>
      </c>
      <c r="C44" s="97" t="s">
        <v>58</v>
      </c>
      <c r="D44" s="161" t="s">
        <v>1318</v>
      </c>
      <c r="E44" s="112" t="s">
        <v>1319</v>
      </c>
      <c r="F44" s="108" t="s">
        <v>1320</v>
      </c>
      <c r="G44" s="115" t="s">
        <v>1321</v>
      </c>
    </row>
    <row r="45" spans="1:7" ht="60" customHeight="1">
      <c r="A45" s="137" t="s">
        <v>2</v>
      </c>
      <c r="B45" s="136">
        <v>45083</v>
      </c>
      <c r="C45" s="97" t="s">
        <v>58</v>
      </c>
      <c r="D45" s="161" t="s">
        <v>1322</v>
      </c>
      <c r="E45" s="112" t="s">
        <v>1323</v>
      </c>
      <c r="F45" s="108" t="s">
        <v>1185</v>
      </c>
      <c r="G45" s="114" t="s">
        <v>1324</v>
      </c>
    </row>
    <row r="46" spans="1:7" ht="60" customHeight="1">
      <c r="A46" s="137" t="s">
        <v>2</v>
      </c>
      <c r="B46" s="136">
        <v>45105</v>
      </c>
      <c r="C46" s="97" t="s">
        <v>58</v>
      </c>
      <c r="D46" s="110" t="s">
        <v>1325</v>
      </c>
      <c r="E46" s="128" t="s">
        <v>1326</v>
      </c>
      <c r="F46" s="86" t="s">
        <v>1016</v>
      </c>
      <c r="G46" s="48" t="s">
        <v>1327</v>
      </c>
    </row>
    <row r="47" spans="1:7" ht="60" customHeight="1">
      <c r="A47" s="137" t="s">
        <v>2</v>
      </c>
      <c r="B47" s="136">
        <v>45105</v>
      </c>
      <c r="C47" s="97" t="s">
        <v>58</v>
      </c>
      <c r="D47" s="124" t="s">
        <v>1328</v>
      </c>
      <c r="E47" s="112" t="s">
        <v>1329</v>
      </c>
      <c r="F47" s="108" t="s">
        <v>1185</v>
      </c>
      <c r="G47" s="118" t="s">
        <v>1330</v>
      </c>
    </row>
    <row r="48" spans="1:7" ht="60" customHeight="1">
      <c r="A48" s="137" t="s">
        <v>2</v>
      </c>
      <c r="B48" s="140">
        <v>45126</v>
      </c>
      <c r="C48" s="99" t="s">
        <v>58</v>
      </c>
      <c r="D48" s="100" t="s">
        <v>1331</v>
      </c>
      <c r="E48" s="119" t="s">
        <v>1332</v>
      </c>
      <c r="F48" s="85" t="s">
        <v>195</v>
      </c>
      <c r="G48" s="182" t="s">
        <v>1333</v>
      </c>
    </row>
    <row r="49" spans="1:7" ht="60" customHeight="1">
      <c r="A49" s="141" t="s">
        <v>2</v>
      </c>
      <c r="B49" s="142">
        <v>45147</v>
      </c>
      <c r="C49" s="101" t="s">
        <v>58</v>
      </c>
      <c r="D49" s="100" t="s">
        <v>1334</v>
      </c>
      <c r="E49" s="119" t="s">
        <v>1335</v>
      </c>
      <c r="F49" s="109" t="s">
        <v>1212</v>
      </c>
      <c r="G49" s="72" t="s">
        <v>1336</v>
      </c>
    </row>
    <row r="50" spans="1:7" ht="60" customHeight="1">
      <c r="A50" s="58" t="s">
        <v>2</v>
      </c>
      <c r="B50" s="142">
        <v>45183</v>
      </c>
      <c r="C50" s="59" t="s">
        <v>58</v>
      </c>
      <c r="D50" s="124" t="s">
        <v>1337</v>
      </c>
      <c r="E50" s="36" t="s">
        <v>1338</v>
      </c>
      <c r="F50" s="42" t="s">
        <v>1016</v>
      </c>
      <c r="G50" s="48" t="s">
        <v>1339</v>
      </c>
    </row>
    <row r="51" spans="1:7" ht="60" customHeight="1">
      <c r="A51" s="144" t="s">
        <v>2</v>
      </c>
      <c r="B51" s="142">
        <v>45183</v>
      </c>
      <c r="C51" s="102" t="s">
        <v>58</v>
      </c>
      <c r="D51" s="100" t="s">
        <v>1340</v>
      </c>
      <c r="E51" s="121" t="s">
        <v>1341</v>
      </c>
      <c r="F51" s="133" t="s">
        <v>20</v>
      </c>
      <c r="G51" s="211" t="s">
        <v>1342</v>
      </c>
    </row>
    <row r="52" spans="1:7" ht="60" customHeight="1">
      <c r="A52" s="58" t="s">
        <v>2</v>
      </c>
      <c r="B52" s="135">
        <v>45190</v>
      </c>
      <c r="C52" s="150" t="s">
        <v>58</v>
      </c>
      <c r="D52" s="98" t="s">
        <v>1343</v>
      </c>
      <c r="E52" s="145" t="s">
        <v>1344</v>
      </c>
      <c r="F52" s="85" t="s">
        <v>25</v>
      </c>
      <c r="G52" s="116" t="s">
        <v>1345</v>
      </c>
    </row>
    <row r="53" spans="1:7" ht="60" customHeight="1">
      <c r="A53" s="143" t="s">
        <v>2</v>
      </c>
      <c r="B53" s="148">
        <v>45217</v>
      </c>
      <c r="C53" s="103" t="s">
        <v>58</v>
      </c>
      <c r="D53" s="169" t="s">
        <v>1346</v>
      </c>
      <c r="E53" s="149" t="s">
        <v>1347</v>
      </c>
      <c r="F53" s="177" t="s">
        <v>1193</v>
      </c>
      <c r="G53" s="181" t="s">
        <v>1348</v>
      </c>
    </row>
    <row r="54" spans="1:7" ht="60" customHeight="1">
      <c r="A54" s="138" t="s">
        <v>2</v>
      </c>
      <c r="B54" s="147">
        <v>45224</v>
      </c>
      <c r="C54" s="102" t="s">
        <v>58</v>
      </c>
      <c r="D54" s="110" t="s">
        <v>1349</v>
      </c>
      <c r="E54" s="120" t="s">
        <v>1350</v>
      </c>
      <c r="F54" s="134" t="s">
        <v>25</v>
      </c>
      <c r="G54" s="80" t="s">
        <v>1351</v>
      </c>
    </row>
    <row r="55" spans="1:7" ht="64.5" customHeight="1">
      <c r="A55" s="138" t="s">
        <v>2</v>
      </c>
      <c r="B55" s="147">
        <v>45245</v>
      </c>
      <c r="C55" s="106" t="s">
        <v>58</v>
      </c>
      <c r="D55" s="98" t="s">
        <v>1352</v>
      </c>
      <c r="E55" s="119" t="s">
        <v>1353</v>
      </c>
      <c r="F55" s="109" t="s">
        <v>1185</v>
      </c>
      <c r="G55" s="48" t="s">
        <v>1354</v>
      </c>
    </row>
    <row r="56" spans="1:7" ht="60" customHeight="1">
      <c r="A56" s="138" t="s">
        <v>2</v>
      </c>
      <c r="B56" s="147">
        <v>45245</v>
      </c>
      <c r="C56" s="126" t="s">
        <v>58</v>
      </c>
      <c r="D56" s="105" t="s">
        <v>1355</v>
      </c>
      <c r="E56" s="121" t="s">
        <v>1356</v>
      </c>
      <c r="F56" s="133" t="s">
        <v>37</v>
      </c>
      <c r="G56" s="48" t="s">
        <v>1357</v>
      </c>
    </row>
    <row r="57" spans="1:7" ht="60" customHeight="1">
      <c r="A57" s="166" t="s">
        <v>2</v>
      </c>
      <c r="B57" s="147">
        <v>45252</v>
      </c>
      <c r="C57" s="126" t="s">
        <v>58</v>
      </c>
      <c r="D57" s="105" t="s">
        <v>1358</v>
      </c>
      <c r="E57" s="119" t="s">
        <v>1359</v>
      </c>
      <c r="F57" s="178" t="s">
        <v>1193</v>
      </c>
      <c r="G57" s="48" t="s">
        <v>1360</v>
      </c>
    </row>
    <row r="58" spans="1:7" ht="60" customHeight="1">
      <c r="A58" s="144" t="s">
        <v>2</v>
      </c>
      <c r="B58" s="142">
        <v>45259</v>
      </c>
      <c r="C58" s="102" t="s">
        <v>58</v>
      </c>
      <c r="D58" s="192" t="s">
        <v>1361</v>
      </c>
      <c r="E58" s="36" t="s">
        <v>1362</v>
      </c>
      <c r="F58" s="176" t="s">
        <v>1193</v>
      </c>
      <c r="G58" s="48" t="s">
        <v>1363</v>
      </c>
    </row>
    <row r="59" spans="1:7" ht="60" customHeight="1">
      <c r="A59" s="144" t="s">
        <v>2</v>
      </c>
      <c r="B59" s="142">
        <v>45274</v>
      </c>
      <c r="C59" s="102" t="s">
        <v>58</v>
      </c>
      <c r="D59" s="160" t="s">
        <v>1364</v>
      </c>
      <c r="E59" s="154" t="s">
        <v>1365</v>
      </c>
      <c r="F59" s="193" t="s">
        <v>1366</v>
      </c>
      <c r="G59" s="48" t="s">
        <v>1367</v>
      </c>
    </row>
    <row r="60" spans="1:7" s="157" customFormat="1" ht="60" customHeight="1">
      <c r="A60" s="144" t="s">
        <v>2</v>
      </c>
      <c r="B60" s="142">
        <v>45294</v>
      </c>
      <c r="C60" s="168" t="s">
        <v>58</v>
      </c>
      <c r="D60" s="124" t="s">
        <v>1368</v>
      </c>
      <c r="E60" s="154" t="s">
        <v>1369</v>
      </c>
      <c r="F60" s="70" t="s">
        <v>1212</v>
      </c>
      <c r="G60" s="48" t="s">
        <v>1370</v>
      </c>
    </row>
    <row r="61" spans="1:7" ht="60" customHeight="1">
      <c r="A61" s="58" t="s">
        <v>2</v>
      </c>
      <c r="B61" s="148">
        <v>45314</v>
      </c>
      <c r="C61" s="123" t="s">
        <v>58</v>
      </c>
      <c r="D61" s="172" t="s">
        <v>1371</v>
      </c>
      <c r="E61" s="174" t="s">
        <v>1372</v>
      </c>
      <c r="F61" s="42" t="s">
        <v>33</v>
      </c>
      <c r="G61" s="48" t="s">
        <v>1373</v>
      </c>
    </row>
    <row r="62" spans="1:7" ht="45.75" customHeight="1">
      <c r="A62" s="58" t="s">
        <v>2</v>
      </c>
      <c r="B62" s="135">
        <v>45314</v>
      </c>
      <c r="C62" s="123" t="s">
        <v>58</v>
      </c>
      <c r="D62" s="163" t="s">
        <v>1374</v>
      </c>
      <c r="E62" s="173" t="s">
        <v>1375</v>
      </c>
      <c r="F62" s="42" t="s">
        <v>15</v>
      </c>
      <c r="G62" s="48" t="s">
        <v>1376</v>
      </c>
    </row>
    <row r="63" spans="1:7" s="157" customFormat="1" ht="60" customHeight="1">
      <c r="A63" s="58" t="s">
        <v>2</v>
      </c>
      <c r="B63" s="142">
        <v>45344</v>
      </c>
      <c r="C63" s="123" t="s">
        <v>58</v>
      </c>
      <c r="D63" s="162" t="s">
        <v>1377</v>
      </c>
      <c r="E63" s="36" t="s">
        <v>1378</v>
      </c>
      <c r="F63" s="158" t="s">
        <v>1379</v>
      </c>
      <c r="G63" s="48" t="s">
        <v>1380</v>
      </c>
    </row>
    <row r="64" spans="1:7" ht="60" customHeight="1">
      <c r="A64" s="58" t="s">
        <v>2</v>
      </c>
      <c r="B64" s="135">
        <v>45384</v>
      </c>
      <c r="C64" s="123" t="s">
        <v>58</v>
      </c>
      <c r="D64" s="124" t="s">
        <v>1381</v>
      </c>
      <c r="E64" s="36" t="s">
        <v>1382</v>
      </c>
      <c r="F64" s="42" t="s">
        <v>1383</v>
      </c>
      <c r="G64" s="48" t="s">
        <v>1384</v>
      </c>
    </row>
    <row r="65" spans="1:8" ht="60" customHeight="1">
      <c r="A65" s="58" t="s">
        <v>3</v>
      </c>
      <c r="B65" s="135">
        <v>45398</v>
      </c>
      <c r="C65" s="123" t="s">
        <v>58</v>
      </c>
      <c r="D65" s="124" t="s">
        <v>1385</v>
      </c>
      <c r="E65" s="36" t="s">
        <v>1386</v>
      </c>
      <c r="F65" s="42" t="s">
        <v>1189</v>
      </c>
      <c r="G65" s="48" t="s">
        <v>1387</v>
      </c>
    </row>
    <row r="66" spans="1:8" ht="75">
      <c r="A66" s="195" t="s">
        <v>3</v>
      </c>
      <c r="B66" s="148">
        <v>45428</v>
      </c>
      <c r="C66" s="196" t="s">
        <v>58</v>
      </c>
      <c r="D66" s="110" t="s">
        <v>1388</v>
      </c>
      <c r="E66" s="120" t="s">
        <v>1389</v>
      </c>
      <c r="F66" s="179" t="s">
        <v>1390</v>
      </c>
      <c r="G66" s="197" t="s">
        <v>1391</v>
      </c>
    </row>
    <row r="67" spans="1:8" ht="60" customHeight="1">
      <c r="A67" s="58" t="s">
        <v>3</v>
      </c>
      <c r="B67" s="135">
        <v>45428</v>
      </c>
      <c r="C67" s="123" t="s">
        <v>58</v>
      </c>
      <c r="D67" s="161" t="s">
        <v>1392</v>
      </c>
      <c r="E67" s="36" t="s">
        <v>1393</v>
      </c>
      <c r="F67" s="42" t="s">
        <v>18</v>
      </c>
      <c r="G67" s="48" t="s">
        <v>1394</v>
      </c>
    </row>
    <row r="68" spans="1:8" ht="90">
      <c r="A68" s="138" t="s">
        <v>3</v>
      </c>
      <c r="B68" s="147">
        <v>45428</v>
      </c>
      <c r="C68" s="106" t="s">
        <v>58</v>
      </c>
      <c r="D68" s="98" t="s">
        <v>1395</v>
      </c>
      <c r="E68" s="119" t="s">
        <v>1396</v>
      </c>
      <c r="F68" s="85" t="s">
        <v>1390</v>
      </c>
      <c r="G68" s="180" t="s">
        <v>1397</v>
      </c>
    </row>
    <row r="69" spans="1:8" ht="66.75" customHeight="1">
      <c r="A69" s="137" t="s">
        <v>3</v>
      </c>
      <c r="B69" s="136">
        <v>45463</v>
      </c>
      <c r="C69" s="159" t="s">
        <v>58</v>
      </c>
      <c r="D69" s="160" t="s">
        <v>1398</v>
      </c>
      <c r="E69" s="112" t="s">
        <v>1399</v>
      </c>
      <c r="F69" s="129" t="s">
        <v>1185</v>
      </c>
      <c r="G69" s="118" t="s">
        <v>1400</v>
      </c>
    </row>
    <row r="70" spans="1:8" ht="63.75" customHeight="1">
      <c r="A70" s="199" t="s">
        <v>3</v>
      </c>
      <c r="B70" s="135">
        <v>45525</v>
      </c>
      <c r="C70" s="123" t="s">
        <v>58</v>
      </c>
      <c r="D70" s="198" t="s">
        <v>1401</v>
      </c>
      <c r="E70" s="119" t="s">
        <v>1402</v>
      </c>
      <c r="F70" s="85" t="s">
        <v>37</v>
      </c>
      <c r="G70" s="116" t="s">
        <v>1403</v>
      </c>
    </row>
    <row r="71" spans="1:8" ht="60" customHeight="1">
      <c r="A71" s="144" t="s">
        <v>3</v>
      </c>
      <c r="B71" s="148">
        <v>45525</v>
      </c>
      <c r="C71" s="201" t="s">
        <v>58</v>
      </c>
      <c r="D71" s="198" t="s">
        <v>1404</v>
      </c>
      <c r="E71" s="119" t="s">
        <v>1405</v>
      </c>
      <c r="F71" s="85" t="s">
        <v>1212</v>
      </c>
      <c r="G71" s="116" t="s">
        <v>1406</v>
      </c>
    </row>
    <row r="72" spans="1:8" ht="60" customHeight="1">
      <c r="A72" s="199" t="s">
        <v>3</v>
      </c>
      <c r="B72" s="135">
        <v>45525</v>
      </c>
      <c r="C72" s="123" t="s">
        <v>58</v>
      </c>
      <c r="D72" s="200" t="s">
        <v>1407</v>
      </c>
      <c r="E72" s="175" t="s">
        <v>1408</v>
      </c>
      <c r="F72" s="125" t="s">
        <v>1409</v>
      </c>
      <c r="G72" s="118" t="s">
        <v>1410</v>
      </c>
    </row>
    <row r="73" spans="1:8" ht="64.5" customHeight="1">
      <c r="A73" s="144" t="s">
        <v>3</v>
      </c>
      <c r="B73" s="142">
        <v>45538</v>
      </c>
      <c r="C73" s="196" t="s">
        <v>58</v>
      </c>
      <c r="D73" s="127" t="s">
        <v>1411</v>
      </c>
      <c r="E73" s="119" t="s">
        <v>1412</v>
      </c>
      <c r="F73" s="206" t="s">
        <v>1185</v>
      </c>
      <c r="G73" s="116" t="s">
        <v>1413</v>
      </c>
    </row>
    <row r="74" spans="1:8" ht="81.75" customHeight="1">
      <c r="A74" s="58" t="s">
        <v>3</v>
      </c>
      <c r="B74" s="135">
        <v>45610</v>
      </c>
      <c r="C74" s="123" t="s">
        <v>58</v>
      </c>
      <c r="D74" s="124" t="s">
        <v>1414</v>
      </c>
      <c r="E74" s="152" t="s">
        <v>1415</v>
      </c>
      <c r="F74" s="42" t="s">
        <v>1072</v>
      </c>
      <c r="G74" s="57" t="s">
        <v>1416</v>
      </c>
    </row>
    <row r="75" spans="1:8" ht="135.75" customHeight="1">
      <c r="A75" s="144" t="s">
        <v>3</v>
      </c>
      <c r="B75" s="142">
        <v>45643</v>
      </c>
      <c r="C75" s="126" t="s">
        <v>58</v>
      </c>
      <c r="D75" s="105" t="s">
        <v>1417</v>
      </c>
      <c r="E75" s="121" t="s">
        <v>1418</v>
      </c>
      <c r="F75" s="125" t="s">
        <v>1185</v>
      </c>
      <c r="G75" s="118" t="s">
        <v>1419</v>
      </c>
    </row>
    <row r="76" spans="1:8" ht="60" customHeight="1">
      <c r="A76" s="167" t="s">
        <v>3</v>
      </c>
      <c r="B76" s="142">
        <v>45644</v>
      </c>
      <c r="C76" s="126" t="s">
        <v>58</v>
      </c>
      <c r="D76" s="105" t="s">
        <v>1420</v>
      </c>
      <c r="E76" s="121" t="s">
        <v>1421</v>
      </c>
      <c r="F76" s="85" t="s">
        <v>33</v>
      </c>
      <c r="G76" s="116" t="s">
        <v>1422</v>
      </c>
    </row>
    <row r="77" spans="1:8" ht="60" customHeight="1">
      <c r="A77" s="66" t="s">
        <v>3</v>
      </c>
      <c r="B77" s="135">
        <v>45644</v>
      </c>
      <c r="C77" s="123" t="s">
        <v>58</v>
      </c>
      <c r="D77" s="124" t="s">
        <v>1423</v>
      </c>
      <c r="E77" s="277" t="s">
        <v>1835</v>
      </c>
      <c r="F77" s="224" t="s">
        <v>33</v>
      </c>
      <c r="G77" s="116" t="s">
        <v>1424</v>
      </c>
    </row>
    <row r="78" spans="1:8" ht="130.5" customHeight="1">
      <c r="A78" s="195" t="s">
        <v>3</v>
      </c>
      <c r="B78" s="148">
        <v>45665</v>
      </c>
      <c r="C78" s="196" t="s">
        <v>58</v>
      </c>
      <c r="D78" s="124" t="s">
        <v>1425</v>
      </c>
      <c r="E78" s="36" t="s">
        <v>1426</v>
      </c>
      <c r="F78" s="208" t="s">
        <v>1016</v>
      </c>
      <c r="G78" s="207" t="s">
        <v>1427</v>
      </c>
    </row>
    <row r="79" spans="1:8" ht="60" customHeight="1">
      <c r="A79" s="165" t="s">
        <v>3</v>
      </c>
      <c r="B79" s="135">
        <v>45666</v>
      </c>
      <c r="C79" s="106" t="s">
        <v>58</v>
      </c>
      <c r="D79" s="124" t="s">
        <v>1428</v>
      </c>
      <c r="E79" s="36" t="s">
        <v>1429</v>
      </c>
      <c r="F79" s="42" t="s">
        <v>25</v>
      </c>
      <c r="G79" s="48" t="s">
        <v>1430</v>
      </c>
      <c r="H79" s="93"/>
    </row>
    <row r="80" spans="1:8" ht="60" customHeight="1">
      <c r="A80" s="58" t="s">
        <v>3</v>
      </c>
      <c r="B80" s="232">
        <v>45693</v>
      </c>
      <c r="C80" s="106" t="s">
        <v>58</v>
      </c>
      <c r="D80" s="124" t="s">
        <v>1431</v>
      </c>
      <c r="E80" s="152" t="s">
        <v>1432</v>
      </c>
      <c r="F80" s="42" t="s">
        <v>15</v>
      </c>
      <c r="G80" s="48" t="s">
        <v>1433</v>
      </c>
      <c r="H80" s="93"/>
    </row>
    <row r="81" spans="1:8" ht="60" customHeight="1">
      <c r="A81" s="191" t="s">
        <v>3</v>
      </c>
      <c r="B81" s="232">
        <v>45727</v>
      </c>
      <c r="C81" s="106" t="s">
        <v>58</v>
      </c>
      <c r="D81" s="170" t="s">
        <v>1434</v>
      </c>
      <c r="E81" s="36" t="s">
        <v>1435</v>
      </c>
      <c r="F81" s="86" t="s">
        <v>15</v>
      </c>
      <c r="G81" s="211" t="s">
        <v>1436</v>
      </c>
      <c r="H81" s="93"/>
    </row>
    <row r="82" spans="1:8" ht="93.75" customHeight="1">
      <c r="A82" s="66" t="s">
        <v>385</v>
      </c>
      <c r="B82" s="135">
        <v>45770</v>
      </c>
      <c r="C82" s="106" t="s">
        <v>58</v>
      </c>
      <c r="D82" s="161" t="s">
        <v>1437</v>
      </c>
      <c r="E82" s="184" t="s">
        <v>1438</v>
      </c>
      <c r="F82" s="42" t="s">
        <v>986</v>
      </c>
      <c r="G82" s="48" t="s">
        <v>1439</v>
      </c>
      <c r="H82" s="93"/>
    </row>
    <row r="83" spans="1:8" ht="60" customHeight="1">
      <c r="A83" s="66" t="s">
        <v>385</v>
      </c>
      <c r="B83" s="135">
        <v>45811</v>
      </c>
      <c r="C83" s="106" t="s">
        <v>58</v>
      </c>
      <c r="D83" s="124" t="s">
        <v>1440</v>
      </c>
      <c r="E83" s="36" t="s">
        <v>1441</v>
      </c>
      <c r="F83" s="42" t="s">
        <v>22</v>
      </c>
      <c r="G83" s="48" t="s">
        <v>1442</v>
      </c>
      <c r="H83" s="93"/>
    </row>
    <row r="84" spans="1:8" ht="60" customHeight="1">
      <c r="A84" s="66" t="s">
        <v>385</v>
      </c>
      <c r="B84" s="135">
        <v>45820</v>
      </c>
      <c r="C84" s="106" t="s">
        <v>58</v>
      </c>
      <c r="D84" s="124" t="s">
        <v>1443</v>
      </c>
      <c r="E84" s="36" t="s">
        <v>1444</v>
      </c>
      <c r="F84" s="42" t="s">
        <v>1185</v>
      </c>
      <c r="G84" s="48" t="s">
        <v>1445</v>
      </c>
      <c r="H84" s="93"/>
    </row>
    <row r="85" spans="1:8" ht="107.25" customHeight="1">
      <c r="A85" s="66" t="s">
        <v>385</v>
      </c>
      <c r="B85" s="135">
        <v>45832</v>
      </c>
      <c r="C85" s="106" t="s">
        <v>58</v>
      </c>
      <c r="D85" s="124" t="s">
        <v>1446</v>
      </c>
      <c r="E85" s="36" t="s">
        <v>1447</v>
      </c>
      <c r="F85" s="42" t="s">
        <v>15</v>
      </c>
      <c r="G85" s="48" t="s">
        <v>1448</v>
      </c>
      <c r="H85" s="93"/>
    </row>
    <row r="86" spans="1:8" ht="60" customHeight="1">
      <c r="A86" s="66" t="s">
        <v>385</v>
      </c>
      <c r="B86" s="135">
        <v>45848</v>
      </c>
      <c r="C86" s="106" t="s">
        <v>58</v>
      </c>
      <c r="D86" s="124" t="s">
        <v>1449</v>
      </c>
      <c r="E86" s="36" t="s">
        <v>1450</v>
      </c>
      <c r="F86" s="42" t="s">
        <v>15</v>
      </c>
      <c r="G86" s="48" t="s">
        <v>1451</v>
      </c>
      <c r="H86" s="93"/>
    </row>
    <row r="87" spans="1:8" ht="86.25" customHeight="1">
      <c r="A87" s="66" t="s">
        <v>385</v>
      </c>
      <c r="B87" s="135">
        <v>45945</v>
      </c>
      <c r="C87" s="46" t="s">
        <v>58</v>
      </c>
      <c r="D87" s="124" t="s">
        <v>2034</v>
      </c>
      <c r="E87" s="36" t="s">
        <v>1452</v>
      </c>
      <c r="F87" s="42" t="s">
        <v>15</v>
      </c>
      <c r="G87" s="254" t="s">
        <v>2036</v>
      </c>
      <c r="H87" s="93"/>
    </row>
    <row r="88" spans="1:8" ht="123" customHeight="1">
      <c r="A88" s="66" t="s">
        <v>385</v>
      </c>
      <c r="B88" s="135">
        <v>45945</v>
      </c>
      <c r="C88" s="46" t="s">
        <v>58</v>
      </c>
      <c r="D88" s="124" t="s">
        <v>2037</v>
      </c>
      <c r="E88" s="36" t="s">
        <v>1453</v>
      </c>
      <c r="F88" s="42" t="s">
        <v>15</v>
      </c>
      <c r="G88" s="80" t="s">
        <v>2035</v>
      </c>
      <c r="H88" s="93"/>
    </row>
    <row r="89" spans="1:8" ht="231.75" customHeight="1">
      <c r="A89" s="66" t="s">
        <v>385</v>
      </c>
      <c r="B89" s="135">
        <v>45974</v>
      </c>
      <c r="C89" s="46" t="s">
        <v>58</v>
      </c>
      <c r="D89" s="124" t="s">
        <v>2226</v>
      </c>
      <c r="E89" s="184" t="s">
        <v>1454</v>
      </c>
      <c r="F89" s="208" t="s">
        <v>14</v>
      </c>
      <c r="G89" s="80" t="s">
        <v>2227</v>
      </c>
      <c r="H89" s="93"/>
    </row>
    <row r="90" spans="1:8" ht="123" customHeight="1">
      <c r="A90" s="66" t="s">
        <v>385</v>
      </c>
      <c r="B90" s="153">
        <v>46051</v>
      </c>
      <c r="C90" s="46" t="s">
        <v>58</v>
      </c>
      <c r="D90" s="253" t="s">
        <v>1455</v>
      </c>
      <c r="E90" s="218" t="s">
        <v>1456</v>
      </c>
      <c r="F90" s="208" t="s">
        <v>15</v>
      </c>
      <c r="G90" s="80" t="s">
        <v>1824</v>
      </c>
      <c r="H90" s="93"/>
    </row>
    <row r="91" spans="1:8" ht="80.25" customHeight="1">
      <c r="A91" s="66" t="s">
        <v>385</v>
      </c>
      <c r="B91" s="153">
        <v>46051</v>
      </c>
      <c r="C91" s="46" t="s">
        <v>58</v>
      </c>
      <c r="D91" s="161" t="s">
        <v>1457</v>
      </c>
      <c r="E91" s="36" t="s">
        <v>1458</v>
      </c>
      <c r="F91" s="42" t="s">
        <v>22</v>
      </c>
      <c r="G91" s="48" t="s">
        <v>1459</v>
      </c>
      <c r="H91" s="93"/>
    </row>
    <row r="92" spans="1:8" ht="288.75" customHeight="1">
      <c r="A92" s="66" t="s">
        <v>385</v>
      </c>
      <c r="B92" s="153">
        <v>46078</v>
      </c>
      <c r="C92" s="46" t="s">
        <v>1460</v>
      </c>
      <c r="D92" s="124" t="s">
        <v>1461</v>
      </c>
      <c r="E92" s="36" t="s">
        <v>1462</v>
      </c>
      <c r="F92" s="42" t="s">
        <v>15</v>
      </c>
      <c r="G92" s="48" t="s">
        <v>2123</v>
      </c>
      <c r="H92" s="93"/>
    </row>
    <row r="93" spans="1:8" ht="202.5" customHeight="1">
      <c r="A93" s="66" t="s">
        <v>385</v>
      </c>
      <c r="B93" s="153">
        <v>46085</v>
      </c>
      <c r="C93" s="46" t="s">
        <v>58</v>
      </c>
      <c r="D93" s="161" t="s">
        <v>1463</v>
      </c>
      <c r="E93" s="36" t="s">
        <v>1840</v>
      </c>
      <c r="F93" s="42" t="s">
        <v>15</v>
      </c>
      <c r="G93" s="48" t="s">
        <v>1861</v>
      </c>
      <c r="H93" s="93"/>
    </row>
    <row r="94" spans="1:8" ht="181.5">
      <c r="A94" s="66" t="s">
        <v>385</v>
      </c>
      <c r="B94" s="244">
        <v>46085</v>
      </c>
      <c r="C94" s="46" t="s">
        <v>58</v>
      </c>
      <c r="D94" s="245" t="s">
        <v>1464</v>
      </c>
      <c r="E94" s="36" t="s">
        <v>1839</v>
      </c>
      <c r="F94" s="42" t="s">
        <v>15</v>
      </c>
      <c r="G94" s="48" t="s">
        <v>1863</v>
      </c>
      <c r="H94" s="93"/>
    </row>
    <row r="95" spans="1:8" ht="77.45" customHeight="1">
      <c r="A95" s="66" t="s">
        <v>385</v>
      </c>
      <c r="B95" s="244">
        <v>46106</v>
      </c>
      <c r="C95" s="46" t="s">
        <v>1465</v>
      </c>
      <c r="D95" s="95" t="s">
        <v>1466</v>
      </c>
      <c r="E95" s="184" t="s">
        <v>1467</v>
      </c>
      <c r="F95" s="42" t="s">
        <v>15</v>
      </c>
      <c r="G95" s="48" t="s">
        <v>2040</v>
      </c>
      <c r="H95" s="93"/>
    </row>
    <row r="96" spans="1:8" ht="83.25" customHeight="1">
      <c r="A96" s="66" t="s">
        <v>385</v>
      </c>
      <c r="B96" s="153">
        <v>46106</v>
      </c>
      <c r="C96" s="46" t="s">
        <v>1468</v>
      </c>
      <c r="D96" s="249" t="s">
        <v>1469</v>
      </c>
      <c r="E96" s="184" t="s">
        <v>1470</v>
      </c>
      <c r="F96" s="42" t="s">
        <v>15</v>
      </c>
      <c r="G96" s="48" t="s">
        <v>2124</v>
      </c>
      <c r="H96" s="93"/>
    </row>
    <row r="97" spans="1:8" ht="60" customHeight="1">
      <c r="A97" s="58" t="s">
        <v>12</v>
      </c>
      <c r="B97" s="238" t="s">
        <v>12</v>
      </c>
      <c r="C97" s="196" t="s">
        <v>58</v>
      </c>
      <c r="D97" s="124" t="s">
        <v>1471</v>
      </c>
      <c r="E97" s="36" t="s">
        <v>1472</v>
      </c>
      <c r="F97" s="42" t="s">
        <v>20</v>
      </c>
      <c r="G97" s="48" t="s">
        <v>1473</v>
      </c>
      <c r="H97" s="93"/>
    </row>
    <row r="98" spans="1:8" ht="60" customHeight="1">
      <c r="A98" s="66" t="s">
        <v>12</v>
      </c>
      <c r="B98" s="66" t="s">
        <v>12</v>
      </c>
      <c r="C98" s="66" t="s">
        <v>12</v>
      </c>
      <c r="D98" s="124" t="s">
        <v>1474</v>
      </c>
      <c r="E98" s="36" t="s">
        <v>1475</v>
      </c>
      <c r="F98" s="42" t="s">
        <v>14</v>
      </c>
      <c r="G98" s="48" t="s">
        <v>12</v>
      </c>
      <c r="H98" s="93"/>
    </row>
    <row r="99" spans="1:8" ht="60" customHeight="1">
      <c r="A99" s="66" t="s">
        <v>12</v>
      </c>
      <c r="B99" s="66" t="s">
        <v>12</v>
      </c>
      <c r="C99" s="66" t="s">
        <v>12</v>
      </c>
      <c r="D99" s="170" t="s">
        <v>1476</v>
      </c>
      <c r="E99" s="185" t="s">
        <v>1477</v>
      </c>
      <c r="F99" s="42" t="s">
        <v>15</v>
      </c>
      <c r="G99" s="48" t="s">
        <v>12</v>
      </c>
      <c r="H99" s="93"/>
    </row>
    <row r="100" spans="1:8" ht="60" customHeight="1">
      <c r="A100" s="66" t="s">
        <v>12</v>
      </c>
      <c r="B100" s="66" t="s">
        <v>12</v>
      </c>
      <c r="C100" s="233" t="s">
        <v>12</v>
      </c>
      <c r="D100" s="124" t="s">
        <v>1478</v>
      </c>
      <c r="E100" s="218" t="s">
        <v>1479</v>
      </c>
      <c r="F100" s="42" t="s">
        <v>1185</v>
      </c>
      <c r="G100" s="80" t="s">
        <v>12</v>
      </c>
      <c r="H100" s="93"/>
    </row>
    <row r="101" spans="1:8" ht="60" customHeight="1">
      <c r="A101" s="66" t="s">
        <v>848</v>
      </c>
      <c r="B101" s="66" t="s">
        <v>12</v>
      </c>
      <c r="C101" s="233" t="s">
        <v>12</v>
      </c>
      <c r="D101" s="124" t="s">
        <v>1480</v>
      </c>
      <c r="E101" s="234" t="s">
        <v>1481</v>
      </c>
      <c r="F101" s="42" t="s">
        <v>15</v>
      </c>
      <c r="G101" s="80" t="s">
        <v>848</v>
      </c>
      <c r="H101" s="93"/>
    </row>
  </sheetData>
  <sheetProtection autoFilter="0"/>
  <autoFilter ref="A1:G101" xr:uid="{B1D661C6-741B-4B1A-8271-9882A1E244AF}"/>
  <sortState xmlns:xlrd2="http://schemas.microsoft.com/office/spreadsheetml/2017/richdata2" ref="A2:H100">
    <sortCondition ref="B2:B100"/>
  </sortState>
  <phoneticPr fontId="3" type="noConversion"/>
  <hyperlinks>
    <hyperlink ref="E2" r:id="rId1" xr:uid="{3E2C1B3F-CEEB-4688-B0B6-19D463611EA7}"/>
    <hyperlink ref="D2" r:id="rId2" xr:uid="{D580DCF5-2434-4A6A-987D-B706F13D0A67}"/>
    <hyperlink ref="E3" r:id="rId3" xr:uid="{2F2CBDA7-A8F3-4DD4-990C-2991EEEE084F}"/>
    <hyperlink ref="D3" r:id="rId4" xr:uid="{816AF94A-6B96-4B4B-96E0-1699CB84A2AF}"/>
    <hyperlink ref="E4" r:id="rId5" xr:uid="{77A32329-9E56-4314-B35D-181B8A770CFE}"/>
    <hyperlink ref="D4" r:id="rId6" xr:uid="{2AF2E055-B276-4AF3-968E-488B79412FB7}"/>
    <hyperlink ref="E5" r:id="rId7" xr:uid="{29C3FFFA-1C93-4927-A472-3985BD4E3351}"/>
    <hyperlink ref="D5" r:id="rId8" xr:uid="{A6496B27-D5F6-4EEF-A517-F6EA4C65B1E8}"/>
    <hyperlink ref="E6" r:id="rId9" xr:uid="{38B2585D-17D8-4035-B37C-7F7A99FDF6E9}"/>
    <hyperlink ref="D6" r:id="rId10" xr:uid="{46086769-1A0F-4ED1-9BF2-FEC2B1C4B9DB}"/>
    <hyperlink ref="E7" r:id="rId11" xr:uid="{A0811143-BA03-4D54-A87D-37F7BE622601}"/>
    <hyperlink ref="D7" r:id="rId12" xr:uid="{6544C279-000A-421E-80E7-A62C5DA683D2}"/>
    <hyperlink ref="E8" r:id="rId13" xr:uid="{D2B9EB60-BA59-4232-A215-3FF8964046C9}"/>
    <hyperlink ref="D8" r:id="rId14" xr:uid="{8F97C2D5-FABE-4A76-8DE1-4D94F7FD0312}"/>
    <hyperlink ref="E9" r:id="rId15" xr:uid="{E4E227B3-C44F-4FB5-B639-2F49AC36F901}"/>
    <hyperlink ref="D9" r:id="rId16" xr:uid="{6D8E0FB8-1C07-4279-BF85-09CB6BEE70A7}"/>
    <hyperlink ref="E10" r:id="rId17" xr:uid="{0A269649-27F1-46B5-9ACA-780F1327B008}"/>
    <hyperlink ref="D10" r:id="rId18" xr:uid="{1AAD16FE-2C74-4C54-8CBE-56879D20742D}"/>
    <hyperlink ref="E11" r:id="rId19" xr:uid="{1DE5A915-1E45-45A8-A7FC-5767E8CCC6C8}"/>
    <hyperlink ref="D11" r:id="rId20" xr:uid="{BAA21115-3AC4-4915-BF21-6A0E1EEE5CAF}"/>
    <hyperlink ref="E12" r:id="rId21" xr:uid="{AC7D44A2-6A70-4CD2-9DF8-D6114B30765F}"/>
    <hyperlink ref="D12" r:id="rId22" xr:uid="{7F468CF3-E174-40BA-9FC8-83B4F67C96D1}"/>
    <hyperlink ref="E13" r:id="rId23" xr:uid="{68E68589-CDF2-461F-978C-F2CCE13130DA}"/>
    <hyperlink ref="D13" r:id="rId24" xr:uid="{2BA755B2-A9E0-4C80-B57E-0635F637105F}"/>
    <hyperlink ref="E14" r:id="rId25" xr:uid="{3FF37755-ED1A-4794-A499-AF6F4330D168}"/>
    <hyperlink ref="D14" r:id="rId26" xr:uid="{3288DF47-87ED-4AE2-AC61-70064111A740}"/>
    <hyperlink ref="E15" r:id="rId27" xr:uid="{02E8C8C7-BB12-4D38-8CD7-91A9D22734E1}"/>
    <hyperlink ref="D15" r:id="rId28" xr:uid="{315D87AF-B848-4927-957A-D6E5AFECEB36}"/>
    <hyperlink ref="E16" r:id="rId29" xr:uid="{ABC3CB6A-50FE-4346-AFF7-91B43ED5929F}"/>
    <hyperlink ref="D16" r:id="rId30" xr:uid="{BFA5F641-4860-49E4-9CBF-DADDAE5A2A5A}"/>
    <hyperlink ref="E17" r:id="rId31" xr:uid="{8C50AD05-D54C-4CB2-B00B-4417279109A8}"/>
    <hyperlink ref="D17" r:id="rId32" xr:uid="{EB0D37C5-4C16-4CCD-B359-3ADA21999095}"/>
    <hyperlink ref="E18" r:id="rId33" xr:uid="{4075C611-17EC-418F-AE3C-3E9E0769F7E5}"/>
    <hyperlink ref="D18" r:id="rId34" xr:uid="{3C87FD91-A8D1-4DD4-BC81-6F6E12E0E5C2}"/>
    <hyperlink ref="E19" r:id="rId35" xr:uid="{D4BD869E-C40B-464B-8894-AEE8BCFFAE77}"/>
    <hyperlink ref="D19" r:id="rId36" xr:uid="{A8A848D9-F7F3-4F61-AE7B-AAEB566ACE8A}"/>
    <hyperlink ref="E20" r:id="rId37" xr:uid="{28395760-10C0-4827-B415-EBAE624153C1}"/>
    <hyperlink ref="D20" r:id="rId38" xr:uid="{4D18BD2A-B571-4C71-BDF3-6944924A5689}"/>
    <hyperlink ref="E21" r:id="rId39" xr:uid="{4854FE77-AF70-48DB-9F9B-BD983A1E5AB2}"/>
    <hyperlink ref="D21" r:id="rId40" xr:uid="{23DA9977-C726-4EB3-A6D6-C2D5DBF7E26D}"/>
    <hyperlink ref="E22" r:id="rId41" xr:uid="{32A120E1-1B64-4598-B4E3-3C4B1C8DDDA1}"/>
    <hyperlink ref="D22" r:id="rId42" xr:uid="{30BF4DDD-522A-4B4E-82A1-470BE5F1874E}"/>
    <hyperlink ref="E23" r:id="rId43" xr:uid="{CA628938-95EC-4CB8-8FC2-2F4EA55403DA}"/>
    <hyperlink ref="D23" r:id="rId44" xr:uid="{0AC5DB8A-A04D-4D47-8DEF-30CA9BB08E5E}"/>
    <hyperlink ref="E24" r:id="rId45" xr:uid="{A22EF36C-3017-4D0B-90CF-6EBFA7AACA56}"/>
    <hyperlink ref="D24" r:id="rId46" xr:uid="{13809302-716C-479C-B4A0-914ABBE55B9E}"/>
    <hyperlink ref="E25" r:id="rId47" xr:uid="{D14D72A7-9CD2-4A21-931B-4C62A65A4803}"/>
    <hyperlink ref="D25" r:id="rId48" xr:uid="{C9E93BF8-29D5-4487-A1A7-49C18CA9B63D}"/>
    <hyperlink ref="E26" r:id="rId49" xr:uid="{006BDBBE-11A5-418B-AF5E-B6A082E1ADDB}"/>
    <hyperlink ref="D26" r:id="rId50" xr:uid="{E7579FFF-CB5C-4B5E-87AF-F10949F0C61E}"/>
    <hyperlink ref="E27" r:id="rId51" xr:uid="{43F71D38-084F-4BFE-BB43-73B3240A5977}"/>
    <hyperlink ref="D27" r:id="rId52" xr:uid="{422A48FF-F5A7-40B1-8726-6E08C1546FB3}"/>
    <hyperlink ref="E28" r:id="rId53" xr:uid="{35F13626-51F8-4C8A-9884-3955D091491D}"/>
    <hyperlink ref="D28" r:id="rId54" xr:uid="{76CBF72A-792F-419D-9722-ED462EE40586}"/>
    <hyperlink ref="E29" r:id="rId55" xr:uid="{E2A21DC9-1855-432B-81D3-CF3372F2C071}"/>
    <hyperlink ref="D29" r:id="rId56" xr:uid="{67A7016C-FEB4-40E2-8D92-5E6F8852017F}"/>
    <hyperlink ref="E30" r:id="rId57" xr:uid="{833AAB79-3EB5-476E-8B0E-EB45C56004F1}"/>
    <hyperlink ref="D30" r:id="rId58" xr:uid="{0BDF740D-B5D5-4DA5-86D5-D7458A223134}"/>
    <hyperlink ref="E31" r:id="rId59" xr:uid="{C96C6733-A7F4-40AF-A820-367E83C52525}"/>
    <hyperlink ref="D31" r:id="rId60" xr:uid="{1ECBBC91-11C2-47BD-91EC-2D72775C65D7}"/>
    <hyperlink ref="E32" r:id="rId61" xr:uid="{A73B9371-E1DE-4B6A-B955-C14565DFEA38}"/>
    <hyperlink ref="D32" r:id="rId62" xr:uid="{D9B3CE79-CDE4-4174-B9EB-95865AAC4A73}"/>
    <hyperlink ref="E33" r:id="rId63" xr:uid="{6F859307-2CD6-4021-B4EB-AABED27388ED}"/>
    <hyperlink ref="D33" r:id="rId64" xr:uid="{0BC5C753-252A-4AA2-B97E-D18DCBDB1F6C}"/>
    <hyperlink ref="E34" r:id="rId65" xr:uid="{C308AB91-ADA6-48D7-82BD-9F275769E391}"/>
    <hyperlink ref="D34" r:id="rId66" xr:uid="{075615C3-6CF1-42F1-AB91-1074BFDC8230}"/>
    <hyperlink ref="E35" r:id="rId67" xr:uid="{03BCBE08-7977-4D09-BA3B-09F48FA93C3A}"/>
    <hyperlink ref="D35" r:id="rId68" xr:uid="{F428671A-2D1B-4DED-9B5C-38769882BFC7}"/>
    <hyperlink ref="E36" r:id="rId69" xr:uid="{DB2D2384-2408-4914-B2E3-2032C24BC9DB}"/>
    <hyperlink ref="D36" r:id="rId70" xr:uid="{2E94214D-802F-40C3-B374-10DD1A8A47BF}"/>
    <hyperlink ref="E37" r:id="rId71" xr:uid="{56EBA61B-B1B0-4BE8-8503-2DEEEA552771}"/>
    <hyperlink ref="D37" r:id="rId72" xr:uid="{6105FA51-18B0-4A84-8243-58CE802DCB61}"/>
    <hyperlink ref="E38" r:id="rId73" xr:uid="{2ED495C6-D387-49A2-BF2A-78FE17EFBF59}"/>
    <hyperlink ref="D38" r:id="rId74" xr:uid="{9D6C47B9-8436-4F69-8C8B-1BD4FD78C1F5}"/>
    <hyperlink ref="E39" r:id="rId75" xr:uid="{957DA53F-2E7D-4904-A49E-E6895585A915}"/>
    <hyperlink ref="D39" r:id="rId76" xr:uid="{68BE72B1-CA47-4B1F-9E02-D0E56A3583F5}"/>
    <hyperlink ref="E40" r:id="rId77" xr:uid="{CBF5981C-9950-4B66-B762-1E68B3407267}"/>
    <hyperlink ref="D40" r:id="rId78" xr:uid="{C7D4492C-D233-46F1-9DF3-89835F788822}"/>
    <hyperlink ref="E41" r:id="rId79" xr:uid="{B82A55A0-6E35-4200-9EA1-F8669002D3E2}"/>
    <hyperlink ref="D41" r:id="rId80" xr:uid="{57EA6700-7B90-407E-A8FE-8DB80C71A2DF}"/>
    <hyperlink ref="E42" r:id="rId81" xr:uid="{01BCE4BC-506A-4AF3-B1A4-C8579AFE889B}"/>
    <hyperlink ref="D42" r:id="rId82" xr:uid="{1FC3A8D2-B24A-4178-AFAB-A2414312588E}"/>
    <hyperlink ref="E43" r:id="rId83" xr:uid="{A67CA856-308A-49C4-86E1-63A40469D405}"/>
    <hyperlink ref="D43" r:id="rId84" xr:uid="{203FB5C0-4A76-4E0E-810D-AB820F439704}"/>
    <hyperlink ref="E44" r:id="rId85" display="Intraoperative electron beam radiotherapy for locally advanced and locally recurrent colorectal cancer" xr:uid="{03CA0308-05D0-4B00-8C4F-88F824CA7D78}"/>
    <hyperlink ref="E45" r:id="rId86" xr:uid="{D575CF0C-1385-4052-AFF3-812BF0ABB38F}"/>
    <hyperlink ref="D44" r:id="rId87" xr:uid="{12AFD7AB-C294-4A13-8DEC-6BFD770F98FD}"/>
    <hyperlink ref="D45" r:id="rId88" xr:uid="{898A2835-4285-4066-9A71-F85829726E7D}"/>
    <hyperlink ref="D47" r:id="rId89" xr:uid="{6BBF615C-793E-428C-ADFA-AD5211AB0D16}"/>
    <hyperlink ref="E47" r:id="rId90" xr:uid="{84217501-CF7F-4C43-8DF9-B11ED0C7395A}"/>
    <hyperlink ref="E46" r:id="rId91" xr:uid="{DA5209A9-2751-45C8-9C5F-6BCB3D94FD73}"/>
    <hyperlink ref="D46" r:id="rId92" xr:uid="{459748AD-945A-49AF-B0B4-759A3378B853}"/>
    <hyperlink ref="E61" r:id="rId93" xr:uid="{1DEBAE28-BA48-4724-8D09-42B9628CBF6D}"/>
    <hyperlink ref="D61" r:id="rId94" display="IPG10212" xr:uid="{8F8C79B2-E5AE-429F-8C82-CDD90478E1DF}"/>
    <hyperlink ref="E48" r:id="rId95" xr:uid="{1F515715-6D42-429D-B840-83B97B143CAD}"/>
    <hyperlink ref="D48" r:id="rId96" xr:uid="{75FE50BF-3CC6-4BA5-B4AB-5D613DAC5BD6}"/>
    <hyperlink ref="D49" r:id="rId97" xr:uid="{D27E9830-65E1-4966-8C7F-27C1EE72E8B7}"/>
    <hyperlink ref="E49" r:id="rId98" xr:uid="{7BAE23B1-9B3E-4AA0-9A91-602B53966B36}"/>
    <hyperlink ref="D53" r:id="rId99" display="IPG10239" xr:uid="{6515D3DF-165E-4D7B-B467-3951B1A062A4}"/>
    <hyperlink ref="E53" r:id="rId100" xr:uid="{5F3D83D8-1F8A-49F4-A507-578AE8C9FBBC}"/>
    <hyperlink ref="D54" r:id="rId101" display="IPG10240" xr:uid="{4B25B82D-AA09-4142-816A-F49D012C389C}"/>
    <hyperlink ref="E54" r:id="rId102" display="Vaginal natural orifice transluminal endoscopic surgery for hysterectomy and adnexal surgery" xr:uid="{7A6121F6-74B8-42E1-9CD0-54A5F118190C}"/>
    <hyperlink ref="D58" r:id="rId103" display="IPG10243" xr:uid="{414C2CEB-31A3-445A-AB70-8EB239972BAC}"/>
    <hyperlink ref="E58" r:id="rId104" display="Percutaneous thrombectomy for massive pulmonary embolus" xr:uid="{09A5DCA2-F1EE-4976-B37B-76D82EB7B1B1}"/>
    <hyperlink ref="E52" r:id="rId105" display="Removal, preservation and reimplantation of ovarian tissue to restore fertility after gonadotoxic treatment" xr:uid="{B7BD3A28-FF0B-4CC7-B9EA-0D40A5E49533}"/>
    <hyperlink ref="D52" r:id="rId106" display="IPG10241" xr:uid="{7870F265-4EF8-434A-A5EF-79EDD8C9F06C}"/>
    <hyperlink ref="D50" r:id="rId107" display="IPG10249" xr:uid="{DDF6E986-A78C-4688-849B-008A88BC512A}"/>
    <hyperlink ref="E50" r:id="rId108" display="Transurethral water jet ablation for lower urinary tract symptoms caused by benign prostatic hyperplasia" xr:uid="{BECEE020-C2E9-455D-A1F2-EEE85865FAB9}"/>
    <hyperlink ref="D51" r:id="rId109" display="IPG10251" xr:uid="{DC92421A-F476-4C3D-A23A-F1E88C5DEF45}"/>
    <hyperlink ref="E51" r:id="rId110" xr:uid="{2E39224B-97C1-44C8-A9EC-006F13E7F6E6}"/>
    <hyperlink ref="E57" r:id="rId111" xr:uid="{6BD0165E-D051-420E-A099-6CD15CF207C1}"/>
    <hyperlink ref="D57" r:id="rId112" xr:uid="{A528C22D-C715-4C6A-8E7F-42993DA9F3AA}"/>
    <hyperlink ref="E55" r:id="rId113" xr:uid="{9BCAD483-7489-4C1D-8760-18FCDC27501D}"/>
    <hyperlink ref="D55" r:id="rId114" display="IPG10264" xr:uid="{15696679-54C6-443C-B4F1-0865CA82B425}"/>
    <hyperlink ref="D65" r:id="rId115" display="IPG10263" xr:uid="{E4B2E921-34B6-4A50-914A-D434851DFB35}"/>
    <hyperlink ref="D67" r:id="rId116" display="IPG10298" xr:uid="{D7AD2809-2A9A-4B9D-AE4E-5CF58F712A74}"/>
    <hyperlink ref="E67" r:id="rId117" xr:uid="{3FE26CE6-E625-453F-98FB-6D3D5DAEB2C7}"/>
    <hyperlink ref="D56" r:id="rId118" display="IPG10259" xr:uid="{F73086BC-E8F8-454A-972B-E58F02818051}"/>
    <hyperlink ref="E56" r:id="rId119" xr:uid="{9F53A776-6809-47CE-8FFF-BC79184DC201}"/>
    <hyperlink ref="E63" r:id="rId120" xr:uid="{0776C29E-B830-404D-A69A-C32AE1BE964C}"/>
    <hyperlink ref="E60" r:id="rId121" xr:uid="{B82B0969-EFFE-4024-9FD6-F1D913751379}"/>
    <hyperlink ref="D60" r:id="rId122" xr:uid="{54809C4E-55F8-4D61-8EBF-65C7EA49C757}"/>
    <hyperlink ref="D64" r:id="rId123" xr:uid="{9D103251-6BC8-409B-8DA8-1AAC36F1CE3C}"/>
    <hyperlink ref="D66" r:id="rId124" display="IPG10336" xr:uid="{08B36B13-4719-403D-B6B7-1C61B64B03FE}"/>
    <hyperlink ref="E66" r:id="rId125" display="Selective internal radiation therapy (SIRT) for neuroendocrine tumours metastatic to the liver" xr:uid="{C0508B29-9E9B-492F-9AB0-9C7DFC37CCD3}"/>
    <hyperlink ref="D69" r:id="rId126" display="IPG10339" xr:uid="{89DCF12D-E112-49B6-B85E-39047DFA7FB1}"/>
    <hyperlink ref="D68" r:id="rId127" display="IPG10284" xr:uid="{37230E4D-56A1-49D4-8028-0093201BA5A9}"/>
    <hyperlink ref="E68" r:id="rId128" xr:uid="{AF70B342-A87A-44D8-9EF5-479A114D2702}"/>
    <hyperlink ref="D71" r:id="rId129" display="IPG10344" xr:uid="{99153EEB-12FE-415B-A87F-3BCB9CB5F337}"/>
    <hyperlink ref="E71" r:id="rId130" xr:uid="{9F2FBD04-C22A-4DAF-A216-0EADC5B3E5D6}"/>
    <hyperlink ref="D70" r:id="rId131" display="IPG10317" xr:uid="{0E88AFAA-B723-4D9B-BAF3-406A27A7023D}"/>
    <hyperlink ref="E70" r:id="rId132" xr:uid="{CB589644-90C8-4945-9D17-F3F4F32BEEDC}"/>
    <hyperlink ref="D81" r:id="rId133" display="IPG10299" xr:uid="{9DBF7F6B-38A9-489A-A21A-F322DF8932FB}"/>
    <hyperlink ref="E81" r:id="rId134" xr:uid="{49D823E2-21E7-4354-9222-40C0F4111CB1}"/>
    <hyperlink ref="E78" r:id="rId135" display="Transperineal laser ablation (TPLA) for treating lower urinary tract symptoms of benign prostatic hyperplasia using a ultra-micro invasive approach" xr:uid="{8D1C0659-CE59-4A0D-B6A0-9C662DFFC438}"/>
    <hyperlink ref="D78" r:id="rId136" xr:uid="{EE052488-BD02-4C8C-A846-2BEBF4B593A6}"/>
    <hyperlink ref="D72" r:id="rId137" display="IPG790" xr:uid="{93118B0E-296B-4EDF-AACA-1B014FF2D010}"/>
    <hyperlink ref="E72" r:id="rId138" xr:uid="{53876B33-3DA8-4000-BE90-5661C458D044}"/>
    <hyperlink ref="D73" r:id="rId139" xr:uid="{4D571A54-3086-4611-B545-B8AFF464043D}"/>
    <hyperlink ref="E73" r:id="rId140" xr:uid="{F0191D5A-E24B-4E89-B923-C914C0B5E1AA}"/>
    <hyperlink ref="D75" r:id="rId141" display="IPG10351" xr:uid="{A519F84A-1327-4084-890F-1F2A9AE1F503}"/>
    <hyperlink ref="E75" r:id="rId142" xr:uid="{04EB97DF-6EB6-4E18-B94F-5DF6F21B74D3}"/>
    <hyperlink ref="D76" r:id="rId143" display="IPG10375" xr:uid="{AC6EB468-9DD3-40A5-8EF3-6FA6700E5729}"/>
    <hyperlink ref="E83" r:id="rId144" xr:uid="{AE1660A2-574D-4790-B33F-904A270BDBD3}"/>
    <hyperlink ref="D83" r:id="rId145" display="IPG10345" xr:uid="{AB2EC408-9F17-4B17-BF96-277A7978886D}"/>
    <hyperlink ref="E86" r:id="rId146" xr:uid="{15641285-AF34-4B48-871C-4F7D3C5F9CC8}"/>
    <hyperlink ref="D86" r:id="rId147" display="IPG10267" xr:uid="{EE259AC7-FC69-4CCC-9826-5BEC6939D57E}"/>
    <hyperlink ref="E76" r:id="rId148" display="Unilateral MRI-guided focused ultrasound thalamotomy for moderate-to-severe tremor in Parkinson’s disease" xr:uid="{8B8973C6-E9D2-464F-9750-513D5797F5B4}"/>
    <hyperlink ref="E97" r:id="rId149" xr:uid="{037F85C4-A2C4-40CC-AF2A-BB3056006CC7}"/>
    <hyperlink ref="D97" r:id="rId150" xr:uid="{75435C6E-D86D-415E-976B-EF237CFB9CEA}"/>
    <hyperlink ref="E79" r:id="rId151" xr:uid="{1E61BC14-FDC2-48AB-9231-64C006DDF1A2}"/>
    <hyperlink ref="D79" r:id="rId152" display="IPG10362" xr:uid="{121114A0-5C84-46EF-9E49-19E4A754237E}"/>
    <hyperlink ref="D80" r:id="rId153" display="IPG10391" xr:uid="{049A0FA8-3FE5-4D59-82F4-3EC14FCF9FD2}"/>
    <hyperlink ref="E80" r:id="rId154" xr:uid="{F87E5FF9-0207-42E0-9B4A-2CE5744421BC}"/>
    <hyperlink ref="E62" r:id="rId155" xr:uid="{18294CFE-D047-4F3A-A111-4D672D43572B}"/>
    <hyperlink ref="D62" r:id="rId156" xr:uid="{DF43664E-5082-41EC-9D0D-8CD415B2EC1E}"/>
    <hyperlink ref="D63" r:id="rId157" xr:uid="{982119A2-D3C6-491E-B845-9B1D5FF6BDA3}"/>
    <hyperlink ref="E84" r:id="rId158" xr:uid="{7025DD7F-BEEB-42EE-82FB-1CC76017AD40}"/>
    <hyperlink ref="D84" r:id="rId159" display="IPG10267" xr:uid="{F7F3947B-2772-4BB9-8ECC-83287875D09E}"/>
    <hyperlink ref="E64" r:id="rId160" xr:uid="{5E0F794D-937D-42DC-9037-E2D81F54DD36}"/>
    <hyperlink ref="E65" r:id="rId161" xr:uid="{FA5DC008-4303-4A07-82B4-7CE70C54D4BE}"/>
    <hyperlink ref="E59" r:id="rId162" xr:uid="{B723688E-2C7A-4AA8-B711-245B0FE50276}"/>
    <hyperlink ref="D77" r:id="rId163" display="IPG10402" xr:uid="{CAD79289-4BA7-4DB4-9623-C2ECCAE7CB52}"/>
    <hyperlink ref="E77" r:id="rId164" xr:uid="{5ED95012-7B9F-4FFC-853B-DD03164D260E}"/>
    <hyperlink ref="E69" r:id="rId165" xr:uid="{914C2C13-384E-4664-97BE-E5DBB46B2F87}"/>
    <hyperlink ref="E85" r:id="rId166" xr:uid="{44A358EF-4B9C-492C-8592-586E6323D388}"/>
    <hyperlink ref="D82" r:id="rId167" xr:uid="{48CCE26F-D4CC-4E6C-ADA0-F2D4C1D79B64}"/>
    <hyperlink ref="D99" r:id="rId168" xr:uid="{959E6D30-10F5-4265-A080-C8D832064106}"/>
    <hyperlink ref="E99" r:id="rId169" display="https://www.nice.org.uk/guidance/indevelopment/gid-ip1180" xr:uid="{7E00F4F6-ACB0-4EF0-9CE0-BBEF06794882}"/>
    <hyperlink ref="D85" r:id="rId170" xr:uid="{D864C405-9884-408A-A878-B16850EE399D}"/>
    <hyperlink ref="E100" r:id="rId171" xr:uid="{855DBE4F-DFD0-4511-8E38-9D9288FC75B8}"/>
    <hyperlink ref="D100" r:id="rId172" xr:uid="{4659944F-733C-4F45-8248-56BA6658A3E2}"/>
    <hyperlink ref="E93" r:id="rId173" xr:uid="{433BFB09-31A7-429E-9905-C57D35EF07EB}"/>
    <hyperlink ref="D93" r:id="rId174" xr:uid="{1EC6EEB8-E0EA-433F-B5F4-A1491C93B9D3}"/>
    <hyperlink ref="E82" r:id="rId175" xr:uid="{A72151F0-F977-4144-9543-C6D8C2BF3927}"/>
    <hyperlink ref="D74" r:id="rId176" xr:uid="{2FFCFABE-D58A-4433-B564-44768D65037A}"/>
    <hyperlink ref="E74" r:id="rId177" xr:uid="{EA49024B-048D-4054-9688-96237BE93A90}"/>
    <hyperlink ref="D89" r:id="rId178" display="IPG10412" xr:uid="{4FF3247A-48C9-4875-BC51-F567BDA488B1}"/>
    <hyperlink ref="D87" r:id="rId179" xr:uid="{B0BCE6E2-D35C-4B5C-A959-24909A1F0756}"/>
    <hyperlink ref="E87" r:id="rId180" xr:uid="{84FB0B1A-2052-4B7E-9982-D82DC0CEAF67}"/>
    <hyperlink ref="E89" r:id="rId181" xr:uid="{5194EBD3-5F9A-46B4-B457-05B586810371}"/>
    <hyperlink ref="D92" r:id="rId182" xr:uid="{029FE163-947F-4120-AE79-58BA9E801BC0}"/>
    <hyperlink ref="E92" r:id="rId183" xr:uid="{FC7F689E-C429-4267-ADFA-50B642A8FB68}"/>
    <hyperlink ref="D98" r:id="rId184" xr:uid="{2BE89505-D222-4F06-98F4-4CCD3BE8B720}"/>
    <hyperlink ref="E98" r:id="rId185" xr:uid="{D4DD1009-2453-459D-A420-7596FAB7DCC1}"/>
    <hyperlink ref="D101" r:id="rId186" xr:uid="{C317D1EC-0D22-45E2-9914-72FC574FE602}"/>
    <hyperlink ref="E101" r:id="rId187" xr:uid="{9186B4FB-0DE1-4253-8623-6588842B8B47}"/>
    <hyperlink ref="D96" r:id="rId188" xr:uid="{B84948FC-2E68-4201-907A-3F9B9424A856}"/>
    <hyperlink ref="E95" r:id="rId189" xr:uid="{138356DC-832C-4B66-8843-2DA043A8525C}"/>
    <hyperlink ref="D95" r:id="rId190" display="IPG10401" xr:uid="{F5B95B7E-C26D-408B-9718-B9E32EA7F6AD}"/>
    <hyperlink ref="E94" r:id="rId191" xr:uid="{F1A4FCEA-37C6-406F-8D51-912F2E1F8C36}"/>
    <hyperlink ref="D94" r:id="rId192" xr:uid="{30AEBD0A-CCD1-4764-ADB0-746E7BEEB41D}"/>
    <hyperlink ref="E96" r:id="rId193" xr:uid="{84AEC1F2-06CD-4BB0-8BED-6326E6C71C7E}"/>
    <hyperlink ref="E88" r:id="rId194" xr:uid="{340F8F08-A565-4043-90A5-F1A7A59AE8AD}"/>
    <hyperlink ref="D88" r:id="rId195" xr:uid="{F19D1927-5B1B-489D-A148-68359E77D852}"/>
    <hyperlink ref="E90" r:id="rId196" xr:uid="{0109ACC7-39F5-4BD5-9C82-E1F8CF7C2D7F}"/>
    <hyperlink ref="D90" r:id="rId197" xr:uid="{9AFE83EE-9713-4961-9ADC-8EDC21654EAA}"/>
    <hyperlink ref="E91" r:id="rId198" xr:uid="{EFF6DC15-FBD8-4053-9498-62F020110E42}"/>
  </hyperlinks>
  <pageMargins left="0.7" right="0.7" top="0.75" bottom="0.75" header="0.3" footer="0.3"/>
  <pageSetup paperSize="9" orientation="portrait" r:id="rId1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5"/>
  <cols>
    <col min="1" max="1" width="31.5703125" bestFit="1" customWidth="1"/>
    <col min="2" max="2" width="34.140625" bestFit="1" customWidth="1"/>
    <col min="3" max="3" width="4.42578125" bestFit="1" customWidth="1"/>
    <col min="4" max="4" width="11.42578125" bestFit="1" customWidth="1"/>
  </cols>
  <sheetData>
    <row r="1" spans="1:4">
      <c r="A1" s="284" t="s">
        <v>40</v>
      </c>
      <c r="B1" t="s">
        <v>691</v>
      </c>
    </row>
    <row r="3" spans="1:4">
      <c r="B3" s="284" t="s">
        <v>1872</v>
      </c>
    </row>
    <row r="4" spans="1:4">
      <c r="A4" s="284" t="s">
        <v>1870</v>
      </c>
      <c r="B4" t="s">
        <v>537</v>
      </c>
      <c r="C4" t="s">
        <v>12</v>
      </c>
      <c r="D4" t="s">
        <v>1871</v>
      </c>
    </row>
    <row r="5" spans="1:4">
      <c r="A5" s="155" t="s">
        <v>94</v>
      </c>
    </row>
    <row r="6" spans="1:4">
      <c r="A6" s="285" t="s">
        <v>62</v>
      </c>
    </row>
    <row r="7" spans="1:4">
      <c r="A7" s="286" t="s">
        <v>15</v>
      </c>
    </row>
    <row r="8" spans="1:4">
      <c r="A8" s="286" t="s">
        <v>16</v>
      </c>
    </row>
    <row r="9" spans="1:4">
      <c r="A9" s="286" t="s">
        <v>24</v>
      </c>
    </row>
    <row r="10" spans="1:4">
      <c r="A10" s="286" t="s">
        <v>26</v>
      </c>
    </row>
    <row r="11" spans="1:4">
      <c r="A11" s="286" t="s">
        <v>29</v>
      </c>
    </row>
    <row r="12" spans="1:4">
      <c r="A12" s="286" t="s">
        <v>33</v>
      </c>
    </row>
    <row r="13" spans="1:4">
      <c r="A13" s="286" t="s">
        <v>35</v>
      </c>
    </row>
    <row r="14" spans="1:4">
      <c r="A14" s="286" t="s">
        <v>37</v>
      </c>
    </row>
    <row r="15" spans="1:4">
      <c r="A15" s="286" t="s">
        <v>39</v>
      </c>
    </row>
    <row r="16" spans="1:4">
      <c r="A16" s="285" t="s">
        <v>712</v>
      </c>
    </row>
    <row r="17" spans="1:1">
      <c r="A17" s="286" t="s">
        <v>19</v>
      </c>
    </row>
    <row r="18" spans="1:1">
      <c r="A18" s="155" t="s">
        <v>61</v>
      </c>
    </row>
    <row r="19" spans="1:1">
      <c r="A19" s="285" t="s">
        <v>62</v>
      </c>
    </row>
    <row r="20" spans="1:1">
      <c r="A20" s="286" t="s">
        <v>14</v>
      </c>
    </row>
    <row r="21" spans="1:1">
      <c r="A21" s="286" t="s">
        <v>16</v>
      </c>
    </row>
    <row r="22" spans="1:1">
      <c r="A22" s="286" t="s">
        <v>19</v>
      </c>
    </row>
    <row r="23" spans="1:1">
      <c r="A23" s="286" t="s">
        <v>24</v>
      </c>
    </row>
    <row r="24" spans="1:1">
      <c r="A24" s="286" t="s">
        <v>26</v>
      </c>
    </row>
    <row r="25" spans="1:1">
      <c r="A25" s="286" t="s">
        <v>33</v>
      </c>
    </row>
    <row r="26" spans="1:1">
      <c r="A26" s="286" t="s">
        <v>36</v>
      </c>
    </row>
    <row r="27" spans="1:1">
      <c r="A27" s="286" t="s">
        <v>37</v>
      </c>
    </row>
    <row r="28" spans="1:1">
      <c r="A28" s="286" t="s">
        <v>39</v>
      </c>
    </row>
    <row r="29" spans="1:1">
      <c r="A29" s="155" t="s">
        <v>1871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89"/>
  <sheetViews>
    <sheetView topLeftCell="A5" zoomScale="90" zoomScaleNormal="90" workbookViewId="0">
      <selection activeCell="B15" sqref="B15"/>
    </sheetView>
  </sheetViews>
  <sheetFormatPr defaultRowHeight="15"/>
  <cols>
    <col min="1" max="1" width="39.42578125" customWidth="1"/>
    <col min="2" max="2" width="27.42578125" style="20" customWidth="1"/>
    <col min="3" max="3" width="52" customWidth="1"/>
    <col min="4" max="4" width="57.5703125" customWidth="1"/>
    <col min="5" max="5" width="34.42578125" customWidth="1"/>
    <col min="6" max="6" width="121.42578125" bestFit="1" customWidth="1"/>
    <col min="7" max="7" width="39.42578125" customWidth="1"/>
    <col min="8" max="8" width="35.42578125" bestFit="1" customWidth="1"/>
    <col min="9" max="9" width="18.42578125" customWidth="1"/>
    <col min="10" max="10" width="32.5703125" customWidth="1"/>
    <col min="11" max="11" width="16.42578125" bestFit="1" customWidth="1"/>
    <col min="12" max="12" width="13" customWidth="1"/>
  </cols>
  <sheetData>
    <row r="2" spans="1:13">
      <c r="A2" s="20" t="s">
        <v>1482</v>
      </c>
      <c r="C2" t="s">
        <v>1859</v>
      </c>
    </row>
    <row r="4" spans="1:13" s="19" customFormat="1" ht="30.75" thickBot="1">
      <c r="A4" s="27" t="s">
        <v>56</v>
      </c>
      <c r="B4" s="25" t="s">
        <v>1483</v>
      </c>
      <c r="C4" s="26" t="s">
        <v>45</v>
      </c>
      <c r="D4" s="26" t="s">
        <v>1484</v>
      </c>
      <c r="E4" s="26" t="s">
        <v>1485</v>
      </c>
      <c r="F4" s="26" t="s">
        <v>1486</v>
      </c>
      <c r="G4" s="27" t="s">
        <v>1487</v>
      </c>
      <c r="H4" s="27" t="s">
        <v>56</v>
      </c>
      <c r="I4" s="27" t="s">
        <v>1488</v>
      </c>
      <c r="J4" s="26" t="s">
        <v>1489</v>
      </c>
      <c r="K4" s="27" t="s">
        <v>1490</v>
      </c>
      <c r="L4" s="27" t="s">
        <v>41</v>
      </c>
      <c r="M4" s="26"/>
    </row>
    <row r="5" spans="1:13" ht="45">
      <c r="A5" t="s">
        <v>1491</v>
      </c>
      <c r="B5" s="130" t="s">
        <v>1492</v>
      </c>
      <c r="C5" t="s">
        <v>1859</v>
      </c>
      <c r="D5" t="s">
        <v>1493</v>
      </c>
      <c r="E5" t="s">
        <v>94</v>
      </c>
      <c r="F5" t="s">
        <v>34</v>
      </c>
      <c r="G5" t="s">
        <v>1494</v>
      </c>
      <c r="H5" s="28" t="s">
        <v>1495</v>
      </c>
      <c r="I5" s="29">
        <v>90</v>
      </c>
      <c r="J5" t="s">
        <v>251</v>
      </c>
      <c r="K5" t="s">
        <v>130</v>
      </c>
      <c r="L5" t="s">
        <v>531</v>
      </c>
    </row>
    <row r="6" spans="1:13" ht="45">
      <c r="A6" t="s">
        <v>161</v>
      </c>
      <c r="B6" s="21" t="s">
        <v>14</v>
      </c>
      <c r="C6" t="s">
        <v>287</v>
      </c>
      <c r="D6" t="s">
        <v>4</v>
      </c>
      <c r="E6" s="28" t="s">
        <v>164</v>
      </c>
      <c r="F6" t="s">
        <v>62</v>
      </c>
      <c r="G6" t="s">
        <v>1497</v>
      </c>
      <c r="H6" s="28" t="s">
        <v>1498</v>
      </c>
      <c r="I6" s="29">
        <v>30</v>
      </c>
      <c r="J6" t="s">
        <v>634</v>
      </c>
      <c r="K6" t="s">
        <v>77</v>
      </c>
      <c r="L6" t="s">
        <v>544</v>
      </c>
    </row>
    <row r="7" spans="1:13" ht="30">
      <c r="A7" t="s">
        <v>1499</v>
      </c>
      <c r="B7" s="21" t="s">
        <v>15</v>
      </c>
      <c r="C7" t="s">
        <v>1496</v>
      </c>
      <c r="D7" t="s">
        <v>5</v>
      </c>
      <c r="E7" s="28" t="s">
        <v>1500</v>
      </c>
      <c r="F7" t="s">
        <v>1501</v>
      </c>
      <c r="G7" t="s">
        <v>1502</v>
      </c>
      <c r="H7" s="28" t="s">
        <v>1503</v>
      </c>
      <c r="I7" t="s">
        <v>1504</v>
      </c>
      <c r="J7" t="s">
        <v>1505</v>
      </c>
      <c r="K7" t="s">
        <v>65</v>
      </c>
      <c r="L7" t="s">
        <v>57</v>
      </c>
    </row>
    <row r="8" spans="1:13" ht="52.5" customHeight="1">
      <c r="A8" t="s">
        <v>1506</v>
      </c>
      <c r="B8" s="20" t="s">
        <v>16</v>
      </c>
      <c r="C8" t="s">
        <v>2054</v>
      </c>
      <c r="D8" t="s">
        <v>1507</v>
      </c>
      <c r="E8" t="s">
        <v>1508</v>
      </c>
      <c r="F8" t="s">
        <v>1026</v>
      </c>
      <c r="H8" s="28" t="s">
        <v>994</v>
      </c>
      <c r="I8" s="28" t="s">
        <v>1509</v>
      </c>
      <c r="J8" t="s">
        <v>2043</v>
      </c>
      <c r="K8" t="s">
        <v>1510</v>
      </c>
    </row>
    <row r="9" spans="1:13" ht="30">
      <c r="A9" t="s">
        <v>1130</v>
      </c>
      <c r="B9" s="20" t="s">
        <v>1144</v>
      </c>
      <c r="C9" t="s">
        <v>294</v>
      </c>
      <c r="D9" t="s">
        <v>6</v>
      </c>
      <c r="E9" t="s">
        <v>1030</v>
      </c>
      <c r="F9" t="s">
        <v>674</v>
      </c>
      <c r="H9" s="28" t="s">
        <v>987</v>
      </c>
      <c r="I9" s="155">
        <v>180</v>
      </c>
      <c r="J9" t="s">
        <v>767</v>
      </c>
      <c r="K9" t="s">
        <v>86</v>
      </c>
    </row>
    <row r="10" spans="1:13" ht="45">
      <c r="A10" t="s">
        <v>1511</v>
      </c>
      <c r="B10" s="22" t="s">
        <v>17</v>
      </c>
      <c r="C10" t="s">
        <v>685</v>
      </c>
      <c r="D10" t="s">
        <v>7</v>
      </c>
      <c r="E10" t="s">
        <v>649</v>
      </c>
      <c r="F10" t="s">
        <v>95</v>
      </c>
      <c r="H10" s="28" t="s">
        <v>1009</v>
      </c>
      <c r="I10" s="29" t="s">
        <v>1512</v>
      </c>
      <c r="J10" s="28" t="s">
        <v>159</v>
      </c>
      <c r="K10" t="s">
        <v>1513</v>
      </c>
    </row>
    <row r="11" spans="1:13" ht="45">
      <c r="A11" t="s">
        <v>1514</v>
      </c>
      <c r="B11" s="23" t="s">
        <v>18</v>
      </c>
      <c r="C11" t="s">
        <v>368</v>
      </c>
      <c r="D11" s="28" t="s">
        <v>1134</v>
      </c>
      <c r="E11" t="s">
        <v>1515</v>
      </c>
      <c r="F11" t="s">
        <v>1516</v>
      </c>
      <c r="G11" t="s">
        <v>1041</v>
      </c>
      <c r="H11" s="28" t="s">
        <v>1029</v>
      </c>
      <c r="I11" s="29" t="s">
        <v>1517</v>
      </c>
      <c r="J11" t="s">
        <v>881</v>
      </c>
    </row>
    <row r="12" spans="1:13" ht="45">
      <c r="A12" t="s">
        <v>1518</v>
      </c>
      <c r="B12" s="24" t="s">
        <v>1519</v>
      </c>
      <c r="C12" t="s">
        <v>501</v>
      </c>
      <c r="D12" t="s">
        <v>8</v>
      </c>
      <c r="E12" s="28" t="s">
        <v>1520</v>
      </c>
      <c r="F12" t="s">
        <v>861</v>
      </c>
      <c r="G12" t="s">
        <v>5</v>
      </c>
      <c r="H12" s="28" t="s">
        <v>1521</v>
      </c>
      <c r="I12" s="29" t="s">
        <v>63</v>
      </c>
      <c r="J12" s="28" t="s">
        <v>621</v>
      </c>
    </row>
    <row r="13" spans="1:13">
      <c r="A13" t="s">
        <v>1522</v>
      </c>
      <c r="B13" s="21" t="s">
        <v>19</v>
      </c>
      <c r="C13" t="s">
        <v>788</v>
      </c>
      <c r="D13" t="s">
        <v>1041</v>
      </c>
      <c r="E13" t="s">
        <v>1084</v>
      </c>
      <c r="F13" t="s">
        <v>1067</v>
      </c>
      <c r="G13" t="s">
        <v>34</v>
      </c>
      <c r="H13" s="28" t="s">
        <v>161</v>
      </c>
      <c r="I13" s="29" t="s">
        <v>1524</v>
      </c>
      <c r="J13" t="s">
        <v>836</v>
      </c>
    </row>
    <row r="14" spans="1:13" ht="37.700000000000003" customHeight="1">
      <c r="A14" s="28" t="s">
        <v>1525</v>
      </c>
      <c r="B14" s="21" t="s">
        <v>993</v>
      </c>
      <c r="C14" t="s">
        <v>899</v>
      </c>
      <c r="D14" t="s">
        <v>1517</v>
      </c>
      <c r="E14" s="28" t="s">
        <v>1526</v>
      </c>
      <c r="F14" t="s">
        <v>1011</v>
      </c>
      <c r="G14" t="s">
        <v>10</v>
      </c>
      <c r="H14" s="28" t="s">
        <v>1107</v>
      </c>
      <c r="I14" s="29" t="s">
        <v>175</v>
      </c>
      <c r="J14" t="s">
        <v>626</v>
      </c>
    </row>
    <row r="15" spans="1:13" ht="30">
      <c r="B15" s="23" t="s">
        <v>20</v>
      </c>
      <c r="C15" t="s">
        <v>1523</v>
      </c>
      <c r="D15" t="s">
        <v>9</v>
      </c>
      <c r="E15" t="s">
        <v>1527</v>
      </c>
      <c r="F15" t="s">
        <v>1031</v>
      </c>
      <c r="G15" t="s">
        <v>1493</v>
      </c>
      <c r="H15" s="28" t="s">
        <v>1103</v>
      </c>
      <c r="I15" s="29" t="s">
        <v>77</v>
      </c>
      <c r="J15" t="s">
        <v>735</v>
      </c>
    </row>
    <row r="16" spans="1:13" ht="30">
      <c r="B16" s="20" t="s">
        <v>21</v>
      </c>
      <c r="C16" t="s">
        <v>800</v>
      </c>
      <c r="D16" t="s">
        <v>34</v>
      </c>
      <c r="E16" t="s">
        <v>61</v>
      </c>
      <c r="F16" t="s">
        <v>1088</v>
      </c>
      <c r="G16" t="s">
        <v>854</v>
      </c>
      <c r="H16" s="28" t="s">
        <v>1528</v>
      </c>
      <c r="I16" s="28" t="s">
        <v>11</v>
      </c>
      <c r="J16" t="s">
        <v>736</v>
      </c>
    </row>
    <row r="17" spans="2:10" ht="30">
      <c r="B17" s="22" t="s">
        <v>22</v>
      </c>
      <c r="C17" t="s">
        <v>648</v>
      </c>
      <c r="D17" t="s">
        <v>10</v>
      </c>
      <c r="E17" t="s">
        <v>604</v>
      </c>
      <c r="F17" t="s">
        <v>1529</v>
      </c>
      <c r="G17" t="s">
        <v>848</v>
      </c>
      <c r="H17" s="28" t="s">
        <v>1099</v>
      </c>
      <c r="I17" s="29" t="s">
        <v>555</v>
      </c>
      <c r="J17" t="s">
        <v>702</v>
      </c>
    </row>
    <row r="18" spans="2:10" ht="30">
      <c r="B18" s="24" t="s">
        <v>25</v>
      </c>
      <c r="C18" t="s">
        <v>753</v>
      </c>
      <c r="D18" t="s">
        <v>555</v>
      </c>
      <c r="E18" s="28" t="s">
        <v>1531</v>
      </c>
      <c r="F18" t="s">
        <v>1075</v>
      </c>
      <c r="G18" t="s">
        <v>1532</v>
      </c>
      <c r="H18" s="28" t="s">
        <v>1533</v>
      </c>
      <c r="I18" s="29" t="s">
        <v>2107</v>
      </c>
      <c r="J18" t="s">
        <v>184</v>
      </c>
    </row>
    <row r="19" spans="2:10" ht="30">
      <c r="B19" s="23" t="s">
        <v>24</v>
      </c>
      <c r="C19" t="s">
        <v>334</v>
      </c>
      <c r="D19" t="s">
        <v>854</v>
      </c>
      <c r="E19" t="s">
        <v>34</v>
      </c>
      <c r="F19" s="28" t="s">
        <v>1535</v>
      </c>
      <c r="G19" t="s">
        <v>1517</v>
      </c>
      <c r="H19" s="28" t="s">
        <v>1166</v>
      </c>
      <c r="I19" s="29" t="s">
        <v>537</v>
      </c>
      <c r="J19" t="s">
        <v>732</v>
      </c>
    </row>
    <row r="20" spans="2:10" ht="30">
      <c r="B20" s="21" t="s">
        <v>26</v>
      </c>
      <c r="C20" t="s">
        <v>1530</v>
      </c>
      <c r="D20" t="s">
        <v>2107</v>
      </c>
      <c r="E20" t="s">
        <v>1536</v>
      </c>
      <c r="F20" t="s">
        <v>1537</v>
      </c>
      <c r="G20" t="s">
        <v>8</v>
      </c>
      <c r="H20" s="28" t="s">
        <v>124</v>
      </c>
      <c r="I20" s="29" t="s">
        <v>848</v>
      </c>
      <c r="J20" t="s">
        <v>64</v>
      </c>
    </row>
    <row r="21" spans="2:10">
      <c r="B21" s="24" t="s">
        <v>1072</v>
      </c>
      <c r="C21" t="s">
        <v>1534</v>
      </c>
      <c r="D21" t="s">
        <v>537</v>
      </c>
      <c r="E21" t="s">
        <v>1538</v>
      </c>
      <c r="F21" t="s">
        <v>1539</v>
      </c>
      <c r="G21" t="s">
        <v>9</v>
      </c>
      <c r="H21" s="28" t="s">
        <v>1130</v>
      </c>
      <c r="I21" s="29" t="s">
        <v>12</v>
      </c>
      <c r="J21" t="s">
        <v>615</v>
      </c>
    </row>
    <row r="22" spans="2:10" ht="30">
      <c r="B22" s="21" t="s">
        <v>27</v>
      </c>
      <c r="C22" t="s">
        <v>814</v>
      </c>
      <c r="D22" t="s">
        <v>848</v>
      </c>
      <c r="E22" t="s">
        <v>12</v>
      </c>
      <c r="F22" t="s">
        <v>640</v>
      </c>
      <c r="G22" t="s">
        <v>57</v>
      </c>
      <c r="H22" s="28" t="s">
        <v>1540</v>
      </c>
      <c r="J22" t="s">
        <v>481</v>
      </c>
    </row>
    <row r="23" spans="2:10" ht="30">
      <c r="B23" s="22" t="s">
        <v>28</v>
      </c>
      <c r="C23" t="s">
        <v>539</v>
      </c>
      <c r="D23" t="s">
        <v>12</v>
      </c>
      <c r="E23" t="s">
        <v>0</v>
      </c>
      <c r="F23" t="s">
        <v>605</v>
      </c>
      <c r="G23" t="s">
        <v>12</v>
      </c>
      <c r="H23" s="28" t="s">
        <v>1177</v>
      </c>
      <c r="J23" t="s">
        <v>534</v>
      </c>
    </row>
    <row r="24" spans="2:10" ht="30">
      <c r="B24" s="20" t="s">
        <v>29</v>
      </c>
      <c r="C24" t="s">
        <v>1541</v>
      </c>
      <c r="D24" t="s">
        <v>13</v>
      </c>
      <c r="F24" t="s">
        <v>1545</v>
      </c>
      <c r="H24" s="28" t="s">
        <v>1546</v>
      </c>
      <c r="J24" t="s">
        <v>1542</v>
      </c>
    </row>
    <row r="25" spans="2:10" ht="30">
      <c r="B25" s="24" t="s">
        <v>30</v>
      </c>
      <c r="C25" t="s">
        <v>1543</v>
      </c>
      <c r="D25" t="s">
        <v>1544</v>
      </c>
      <c r="F25" t="s">
        <v>12</v>
      </c>
      <c r="H25" s="28" t="s">
        <v>1548</v>
      </c>
      <c r="J25" t="s">
        <v>2091</v>
      </c>
    </row>
    <row r="26" spans="2:10">
      <c r="B26" s="22" t="s">
        <v>31</v>
      </c>
      <c r="C26" t="s">
        <v>151</v>
      </c>
      <c r="H26" s="28" t="s">
        <v>1169</v>
      </c>
      <c r="J26" t="s">
        <v>1547</v>
      </c>
    </row>
    <row r="27" spans="2:10">
      <c r="B27" s="22" t="s">
        <v>1077</v>
      </c>
      <c r="C27" t="s">
        <v>554</v>
      </c>
      <c r="F27" t="s">
        <v>712</v>
      </c>
      <c r="H27" s="28" t="s">
        <v>655</v>
      </c>
      <c r="J27" t="s">
        <v>77</v>
      </c>
    </row>
    <row r="28" spans="2:10">
      <c r="B28" s="21" t="s">
        <v>32</v>
      </c>
      <c r="C28" t="s">
        <v>2090</v>
      </c>
      <c r="F28" t="s">
        <v>1112</v>
      </c>
      <c r="H28" s="28" t="s">
        <v>2117</v>
      </c>
      <c r="J28" t="s">
        <v>10</v>
      </c>
    </row>
    <row r="29" spans="2:10" ht="30">
      <c r="B29" s="21" t="s">
        <v>1549</v>
      </c>
      <c r="C29" t="s">
        <v>612</v>
      </c>
      <c r="D29" t="s">
        <v>570</v>
      </c>
      <c r="F29" t="s">
        <v>0</v>
      </c>
      <c r="H29" s="28" t="s">
        <v>1078</v>
      </c>
      <c r="J29" t="s">
        <v>90</v>
      </c>
    </row>
    <row r="30" spans="2:10" ht="30">
      <c r="B30" s="21" t="s">
        <v>33</v>
      </c>
      <c r="C30" t="s">
        <v>163</v>
      </c>
      <c r="F30" t="s">
        <v>1148</v>
      </c>
      <c r="H30" s="28" t="s">
        <v>1550</v>
      </c>
      <c r="J30" s="28" t="s">
        <v>106</v>
      </c>
    </row>
    <row r="31" spans="2:10">
      <c r="B31" s="20" t="s">
        <v>986</v>
      </c>
      <c r="C31" t="s">
        <v>593</v>
      </c>
      <c r="H31" s="28" t="s">
        <v>1553</v>
      </c>
      <c r="J31" t="s">
        <v>1551</v>
      </c>
    </row>
    <row r="32" spans="2:10" ht="30">
      <c r="B32" s="23" t="s">
        <v>35</v>
      </c>
      <c r="C32" t="s">
        <v>1552</v>
      </c>
      <c r="F32" s="28" t="s">
        <v>1555</v>
      </c>
      <c r="H32" s="28" t="s">
        <v>990</v>
      </c>
      <c r="J32" t="s">
        <v>71</v>
      </c>
    </row>
    <row r="33" spans="2:10" ht="30">
      <c r="B33" s="24" t="s">
        <v>1554</v>
      </c>
      <c r="C33" t="s">
        <v>570</v>
      </c>
      <c r="H33" s="28" t="s">
        <v>1556</v>
      </c>
      <c r="J33" s="28" t="s">
        <v>433</v>
      </c>
    </row>
    <row r="34" spans="2:10" ht="30">
      <c r="B34" s="23" t="s">
        <v>1557</v>
      </c>
      <c r="C34" t="s">
        <v>2176</v>
      </c>
      <c r="H34" s="28" t="s">
        <v>1082</v>
      </c>
      <c r="J34" t="s">
        <v>230</v>
      </c>
    </row>
    <row r="35" spans="2:10">
      <c r="B35" s="23" t="s">
        <v>1558</v>
      </c>
      <c r="C35" t="s">
        <v>229</v>
      </c>
      <c r="H35" s="28" t="s">
        <v>1080</v>
      </c>
      <c r="J35" t="s">
        <v>121</v>
      </c>
    </row>
    <row r="36" spans="2:10">
      <c r="B36" s="23" t="s">
        <v>674</v>
      </c>
      <c r="C36" t="s">
        <v>76</v>
      </c>
      <c r="H36" s="28" t="s">
        <v>68</v>
      </c>
      <c r="J36" t="s">
        <v>848</v>
      </c>
    </row>
    <row r="37" spans="2:10" ht="30">
      <c r="B37" s="23" t="s">
        <v>36</v>
      </c>
      <c r="C37" t="s">
        <v>590</v>
      </c>
      <c r="H37" s="28" t="s">
        <v>1560</v>
      </c>
      <c r="J37" t="s">
        <v>12</v>
      </c>
    </row>
    <row r="38" spans="2:10" ht="30">
      <c r="B38" s="20" t="s">
        <v>1094</v>
      </c>
      <c r="C38" t="s">
        <v>2111</v>
      </c>
      <c r="H38" s="28" t="s">
        <v>1561</v>
      </c>
      <c r="J38" t="s">
        <v>506</v>
      </c>
    </row>
    <row r="39" spans="2:10">
      <c r="B39" s="21" t="s">
        <v>37</v>
      </c>
      <c r="C39" t="s">
        <v>1559</v>
      </c>
      <c r="H39" s="28" t="s">
        <v>1562</v>
      </c>
      <c r="J39" t="s">
        <v>0</v>
      </c>
    </row>
    <row r="40" spans="2:10" ht="135">
      <c r="B40" s="20" t="s">
        <v>38</v>
      </c>
      <c r="C40" t="s">
        <v>794</v>
      </c>
      <c r="H40" s="28" t="s">
        <v>1006</v>
      </c>
    </row>
    <row r="41" spans="2:10">
      <c r="B41" s="20" t="s">
        <v>542</v>
      </c>
      <c r="C41" t="s">
        <v>280</v>
      </c>
    </row>
    <row r="42" spans="2:10">
      <c r="B42" s="20" t="s">
        <v>39</v>
      </c>
      <c r="C42" t="s">
        <v>829</v>
      </c>
    </row>
    <row r="43" spans="2:10">
      <c r="B43" s="20" t="s">
        <v>1028</v>
      </c>
      <c r="C43" t="s">
        <v>129</v>
      </c>
    </row>
    <row r="44" spans="2:10">
      <c r="B44" s="20" t="s">
        <v>1057</v>
      </c>
      <c r="C44" t="s">
        <v>183</v>
      </c>
    </row>
    <row r="45" spans="2:10">
      <c r="B45" s="22" t="s">
        <v>1565</v>
      </c>
      <c r="C45" t="s">
        <v>565</v>
      </c>
    </row>
    <row r="46" spans="2:10">
      <c r="B46" s="20" t="s">
        <v>12</v>
      </c>
      <c r="C46" t="s">
        <v>1563</v>
      </c>
    </row>
    <row r="47" spans="2:10">
      <c r="B47" s="20" t="s">
        <v>1567</v>
      </c>
      <c r="C47" t="s">
        <v>1564</v>
      </c>
    </row>
    <row r="48" spans="2:10">
      <c r="B48" s="21" t="s">
        <v>1016</v>
      </c>
      <c r="C48" t="s">
        <v>723</v>
      </c>
    </row>
    <row r="49" spans="2:3">
      <c r="B49" s="20" t="s">
        <v>1568</v>
      </c>
      <c r="C49" t="s">
        <v>1566</v>
      </c>
    </row>
    <row r="50" spans="2:3">
      <c r="B50" t="s">
        <v>34</v>
      </c>
      <c r="C50" t="s">
        <v>730</v>
      </c>
    </row>
    <row r="51" spans="2:3">
      <c r="C51" t="s">
        <v>467</v>
      </c>
    </row>
    <row r="52" spans="2:3">
      <c r="C52" t="s">
        <v>667</v>
      </c>
    </row>
    <row r="53" spans="2:3">
      <c r="C53" t="s">
        <v>1569</v>
      </c>
    </row>
    <row r="54" spans="2:3">
      <c r="C54" t="s">
        <v>1858</v>
      </c>
    </row>
    <row r="55" spans="2:3">
      <c r="C55" t="s">
        <v>775</v>
      </c>
    </row>
    <row r="56" spans="2:3">
      <c r="C56" t="s">
        <v>246</v>
      </c>
    </row>
    <row r="57" spans="2:3">
      <c r="C57" t="s">
        <v>480</v>
      </c>
    </row>
    <row r="58" spans="2:3">
      <c r="C58" t="s">
        <v>1570</v>
      </c>
    </row>
    <row r="59" spans="2:3">
      <c r="C59" t="s">
        <v>170</v>
      </c>
    </row>
    <row r="60" spans="2:3">
      <c r="C60" t="s">
        <v>1571</v>
      </c>
    </row>
    <row r="61" spans="2:3">
      <c r="C61" t="s">
        <v>1572</v>
      </c>
    </row>
    <row r="62" spans="2:3">
      <c r="C62" t="s">
        <v>784</v>
      </c>
    </row>
    <row r="63" spans="2:3">
      <c r="C63" t="s">
        <v>18</v>
      </c>
    </row>
    <row r="64" spans="2:3">
      <c r="C64" t="s">
        <v>734</v>
      </c>
    </row>
    <row r="65" spans="3:3">
      <c r="C65" t="s">
        <v>1573</v>
      </c>
    </row>
    <row r="66" spans="3:3">
      <c r="C66" t="s">
        <v>1574</v>
      </c>
    </row>
    <row r="67" spans="3:3">
      <c r="C67" t="s">
        <v>324</v>
      </c>
    </row>
    <row r="68" spans="3:3">
      <c r="C68" t="s">
        <v>728</v>
      </c>
    </row>
    <row r="69" spans="3:3">
      <c r="C69" t="s">
        <v>1575</v>
      </c>
    </row>
    <row r="70" spans="3:3">
      <c r="C70" t="s">
        <v>633</v>
      </c>
    </row>
    <row r="71" spans="3:3">
      <c r="C71" t="s">
        <v>1576</v>
      </c>
    </row>
    <row r="72" spans="3:3">
      <c r="C72" t="s">
        <v>410</v>
      </c>
    </row>
    <row r="73" spans="3:3">
      <c r="C73" t="s">
        <v>60</v>
      </c>
    </row>
    <row r="74" spans="3:3">
      <c r="C74" t="s">
        <v>528</v>
      </c>
    </row>
    <row r="75" spans="3:3">
      <c r="C75" t="s">
        <v>1577</v>
      </c>
    </row>
    <row r="76" spans="3:3">
      <c r="C76" t="s">
        <v>1578</v>
      </c>
    </row>
    <row r="77" spans="3:3">
      <c r="C77" t="s">
        <v>382</v>
      </c>
    </row>
    <row r="78" spans="3:3">
      <c r="C78" t="s">
        <v>1579</v>
      </c>
    </row>
    <row r="79" spans="3:3">
      <c r="C79" t="s">
        <v>21</v>
      </c>
    </row>
    <row r="80" spans="3:3">
      <c r="C80" t="s">
        <v>708</v>
      </c>
    </row>
    <row r="81" spans="3:3">
      <c r="C81" t="s">
        <v>224</v>
      </c>
    </row>
    <row r="82" spans="3:3">
      <c r="C82" t="s">
        <v>839</v>
      </c>
    </row>
    <row r="83" spans="3:3">
      <c r="C83" t="s">
        <v>420</v>
      </c>
    </row>
    <row r="84" spans="3:3">
      <c r="C84" t="s">
        <v>2028</v>
      </c>
    </row>
    <row r="85" spans="3:3">
      <c r="C85" t="s">
        <v>147</v>
      </c>
    </row>
    <row r="86" spans="3:3">
      <c r="C86" t="s">
        <v>600</v>
      </c>
    </row>
    <row r="87" spans="3:3">
      <c r="C87" t="s">
        <v>719</v>
      </c>
    </row>
    <row r="88" spans="3:3">
      <c r="C88" t="s">
        <v>250</v>
      </c>
    </row>
    <row r="89" spans="3:3">
      <c r="C89" t="s">
        <v>835</v>
      </c>
    </row>
    <row r="90" spans="3:3">
      <c r="C90" t="s">
        <v>445</v>
      </c>
    </row>
    <row r="91" spans="3:3">
      <c r="C91" t="s">
        <v>1580</v>
      </c>
    </row>
    <row r="92" spans="3:3">
      <c r="C92" t="s">
        <v>174</v>
      </c>
    </row>
    <row r="93" spans="3:3">
      <c r="C93" t="s">
        <v>1581</v>
      </c>
    </row>
    <row r="94" spans="3:3">
      <c r="C94" t="s">
        <v>797</v>
      </c>
    </row>
    <row r="95" spans="3:3">
      <c r="C95" t="s">
        <v>726</v>
      </c>
    </row>
    <row r="96" spans="3:3">
      <c r="C96" t="s">
        <v>330</v>
      </c>
    </row>
    <row r="97" spans="3:3">
      <c r="C97" t="s">
        <v>717</v>
      </c>
    </row>
    <row r="98" spans="3:3">
      <c r="C98" t="s">
        <v>1582</v>
      </c>
    </row>
    <row r="99" spans="3:3">
      <c r="C99" t="s">
        <v>1583</v>
      </c>
    </row>
    <row r="100" spans="3:3">
      <c r="C100" t="s">
        <v>158</v>
      </c>
    </row>
    <row r="101" spans="3:3">
      <c r="C101" t="s">
        <v>316</v>
      </c>
    </row>
    <row r="102" spans="3:3">
      <c r="C102" t="s">
        <v>603</v>
      </c>
    </row>
    <row r="103" spans="3:3">
      <c r="C103" t="s">
        <v>573</v>
      </c>
    </row>
    <row r="104" spans="3:3">
      <c r="C104" t="s">
        <v>567</v>
      </c>
    </row>
    <row r="105" spans="3:3">
      <c r="C105" t="s">
        <v>1584</v>
      </c>
    </row>
    <row r="106" spans="3:3">
      <c r="C106" t="s">
        <v>191</v>
      </c>
    </row>
    <row r="107" spans="3:3">
      <c r="C107" t="s">
        <v>1585</v>
      </c>
    </row>
    <row r="108" spans="3:3">
      <c r="C108" t="s">
        <v>791</v>
      </c>
    </row>
    <row r="109" spans="3:3">
      <c r="C109" t="s">
        <v>1586</v>
      </c>
    </row>
    <row r="110" spans="3:3">
      <c r="C110" t="s">
        <v>28</v>
      </c>
    </row>
    <row r="111" spans="3:3">
      <c r="C111" t="s">
        <v>1587</v>
      </c>
    </row>
    <row r="112" spans="3:3">
      <c r="C112" t="s">
        <v>1588</v>
      </c>
    </row>
    <row r="113" spans="3:3">
      <c r="C113" t="s">
        <v>1589</v>
      </c>
    </row>
    <row r="114" spans="3:3">
      <c r="C114" t="s">
        <v>1590</v>
      </c>
    </row>
    <row r="115" spans="3:3">
      <c r="C115" t="s">
        <v>1591</v>
      </c>
    </row>
    <row r="116" spans="3:3">
      <c r="C116" t="s">
        <v>1592</v>
      </c>
    </row>
    <row r="117" spans="3:3">
      <c r="C117" t="s">
        <v>1593</v>
      </c>
    </row>
    <row r="118" spans="3:3">
      <c r="C118" t="s">
        <v>575</v>
      </c>
    </row>
    <row r="119" spans="3:3">
      <c r="C119" t="s">
        <v>112</v>
      </c>
    </row>
    <row r="120" spans="3:3">
      <c r="C120" t="s">
        <v>29</v>
      </c>
    </row>
    <row r="121" spans="3:3">
      <c r="C121" t="s">
        <v>770</v>
      </c>
    </row>
    <row r="122" spans="3:3">
      <c r="C122" t="s">
        <v>126</v>
      </c>
    </row>
    <row r="123" spans="3:3">
      <c r="C123" t="s">
        <v>607</v>
      </c>
    </row>
    <row r="124" spans="3:3">
      <c r="C124" t="s">
        <v>1594</v>
      </c>
    </row>
    <row r="125" spans="3:3">
      <c r="C125" t="s">
        <v>85</v>
      </c>
    </row>
    <row r="126" spans="3:3">
      <c r="C126" t="s">
        <v>1595</v>
      </c>
    </row>
    <row r="127" spans="3:3">
      <c r="C127" t="s">
        <v>234</v>
      </c>
    </row>
    <row r="128" spans="3:3">
      <c r="C128" t="s">
        <v>264</v>
      </c>
    </row>
    <row r="129" spans="3:3">
      <c r="C129" t="s">
        <v>139</v>
      </c>
    </row>
    <row r="130" spans="3:3">
      <c r="C130" t="s">
        <v>673</v>
      </c>
    </row>
    <row r="131" spans="3:3">
      <c r="C131" t="s">
        <v>1596</v>
      </c>
    </row>
    <row r="132" spans="3:3">
      <c r="C132" t="s">
        <v>868</v>
      </c>
    </row>
    <row r="133" spans="3:3">
      <c r="C133" t="s">
        <v>1597</v>
      </c>
    </row>
    <row r="134" spans="3:3">
      <c r="C134" t="s">
        <v>99</v>
      </c>
    </row>
    <row r="135" spans="3:3">
      <c r="C135" t="s">
        <v>1598</v>
      </c>
    </row>
    <row r="136" spans="3:3">
      <c r="C136" t="s">
        <v>80</v>
      </c>
    </row>
    <row r="137" spans="3:3">
      <c r="C137" t="s">
        <v>304</v>
      </c>
    </row>
    <row r="138" spans="3:3">
      <c r="C138" t="s">
        <v>778</v>
      </c>
    </row>
    <row r="139" spans="3:3">
      <c r="C139" t="s">
        <v>452</v>
      </c>
    </row>
    <row r="140" spans="3:3">
      <c r="C140" t="s">
        <v>1599</v>
      </c>
    </row>
    <row r="141" spans="3:3">
      <c r="C141" t="s">
        <v>1600</v>
      </c>
    </row>
    <row r="142" spans="3:3">
      <c r="C142" t="s">
        <v>1601</v>
      </c>
    </row>
    <row r="143" spans="3:3">
      <c r="C143" t="s">
        <v>2029</v>
      </c>
    </row>
    <row r="144" spans="3:3">
      <c r="C144" t="s">
        <v>1602</v>
      </c>
    </row>
    <row r="145" spans="3:3">
      <c r="C145" t="s">
        <v>696</v>
      </c>
    </row>
    <row r="146" spans="3:3">
      <c r="C146" t="s">
        <v>1603</v>
      </c>
    </row>
    <row r="147" spans="3:3">
      <c r="C147" t="s">
        <v>822</v>
      </c>
    </row>
    <row r="148" spans="3:3">
      <c r="C148" t="s">
        <v>620</v>
      </c>
    </row>
    <row r="149" spans="3:3">
      <c r="C149" t="s">
        <v>393</v>
      </c>
    </row>
    <row r="150" spans="3:3">
      <c r="C150" t="s">
        <v>216</v>
      </c>
    </row>
    <row r="151" spans="3:3">
      <c r="C151" t="s">
        <v>2126</v>
      </c>
    </row>
    <row r="152" spans="3:3">
      <c r="C152" t="s">
        <v>1604</v>
      </c>
    </row>
    <row r="153" spans="3:3">
      <c r="C153" t="s">
        <v>1857</v>
      </c>
    </row>
    <row r="154" spans="3:3">
      <c r="C154" t="s">
        <v>120</v>
      </c>
    </row>
    <row r="155" spans="3:3">
      <c r="C155" t="s">
        <v>301</v>
      </c>
    </row>
    <row r="156" spans="3:3">
      <c r="C156" t="s">
        <v>520</v>
      </c>
    </row>
    <row r="157" spans="3:3">
      <c r="C157" t="s">
        <v>187</v>
      </c>
    </row>
    <row r="158" spans="3:3">
      <c r="C158" t="s">
        <v>1605</v>
      </c>
    </row>
    <row r="159" spans="3:3">
      <c r="C159" t="s">
        <v>242</v>
      </c>
    </row>
    <row r="160" spans="3:3">
      <c r="C160" t="s">
        <v>402</v>
      </c>
    </row>
    <row r="161" spans="3:3">
      <c r="C161" t="s">
        <v>212</v>
      </c>
    </row>
    <row r="162" spans="3:3">
      <c r="C162" t="s">
        <v>1606</v>
      </c>
    </row>
    <row r="163" spans="3:3">
      <c r="C163" t="s">
        <v>390</v>
      </c>
    </row>
    <row r="164" spans="3:3">
      <c r="C164" t="s">
        <v>1607</v>
      </c>
    </row>
    <row r="165" spans="3:3">
      <c r="C165" t="s">
        <v>1608</v>
      </c>
    </row>
    <row r="166" spans="3:3">
      <c r="C166" t="s">
        <v>416</v>
      </c>
    </row>
    <row r="167" spans="3:3">
      <c r="C167" t="s">
        <v>1609</v>
      </c>
    </row>
    <row r="168" spans="3:3">
      <c r="C168" t="s">
        <v>1610</v>
      </c>
    </row>
    <row r="169" spans="3:3">
      <c r="C169" t="s">
        <v>1611</v>
      </c>
    </row>
    <row r="170" spans="3:3">
      <c r="C170" t="s">
        <v>639</v>
      </c>
    </row>
    <row r="171" spans="3:3">
      <c r="C171" t="s">
        <v>1612</v>
      </c>
    </row>
    <row r="172" spans="3:3">
      <c r="C172" t="s">
        <v>1613</v>
      </c>
    </row>
    <row r="173" spans="3:3">
      <c r="C173" t="s">
        <v>195</v>
      </c>
    </row>
    <row r="174" spans="3:3">
      <c r="C174" t="s">
        <v>1614</v>
      </c>
    </row>
    <row r="175" spans="3:3">
      <c r="C175" t="s">
        <v>748</v>
      </c>
    </row>
    <row r="176" spans="3:3">
      <c r="C176" t="s">
        <v>455</v>
      </c>
    </row>
    <row r="177" spans="3:3">
      <c r="C177" t="s">
        <v>1615</v>
      </c>
    </row>
    <row r="178" spans="3:3">
      <c r="C178" t="s">
        <v>578</v>
      </c>
    </row>
    <row r="179" spans="3:3">
      <c r="C179" t="s">
        <v>70</v>
      </c>
    </row>
    <row r="180" spans="3:3">
      <c r="C180" t="s">
        <v>37</v>
      </c>
    </row>
    <row r="181" spans="3:3">
      <c r="C181" t="s">
        <v>542</v>
      </c>
    </row>
    <row r="182" spans="3:3">
      <c r="C182" t="s">
        <v>344</v>
      </c>
    </row>
    <row r="183" spans="3:3">
      <c r="C183" t="s">
        <v>1616</v>
      </c>
    </row>
    <row r="184" spans="3:3">
      <c r="C184" t="s">
        <v>143</v>
      </c>
    </row>
    <row r="185" spans="3:3">
      <c r="C185" t="s">
        <v>2113</v>
      </c>
    </row>
    <row r="186" spans="3:3">
      <c r="C186" t="s">
        <v>1617</v>
      </c>
    </row>
    <row r="187" spans="3:3">
      <c r="C187" t="s">
        <v>1618</v>
      </c>
    </row>
    <row r="188" spans="3:3">
      <c r="C188" t="s">
        <v>701</v>
      </c>
    </row>
    <row r="189" spans="3:3">
      <c r="C189" t="s">
        <v>811</v>
      </c>
    </row>
    <row r="190" spans="3:3">
      <c r="C190" t="s">
        <v>2178</v>
      </c>
    </row>
    <row r="191" spans="3:3">
      <c r="C191" t="s">
        <v>347</v>
      </c>
    </row>
    <row r="192" spans="3:3">
      <c r="C192" t="s">
        <v>154</v>
      </c>
    </row>
    <row r="193" spans="3:3">
      <c r="C193" t="s">
        <v>117</v>
      </c>
    </row>
    <row r="194" spans="3:3">
      <c r="C194" t="s">
        <v>205</v>
      </c>
    </row>
    <row r="195" spans="3:3">
      <c r="C195" t="s">
        <v>429</v>
      </c>
    </row>
    <row r="196" spans="3:3">
      <c r="C196" t="s">
        <v>201</v>
      </c>
    </row>
    <row r="197" spans="3:3">
      <c r="C197" t="s">
        <v>1619</v>
      </c>
    </row>
    <row r="198" spans="3:3">
      <c r="C198" t="s">
        <v>0</v>
      </c>
    </row>
    <row r="199" spans="3:3">
      <c r="C199" t="s">
        <v>491</v>
      </c>
    </row>
    <row r="200" spans="3:3">
      <c r="C200" t="s">
        <v>505</v>
      </c>
    </row>
    <row r="201" spans="3:3">
      <c r="C201" t="s">
        <v>255</v>
      </c>
    </row>
    <row r="202" spans="3:3">
      <c r="C202" t="s">
        <v>1620</v>
      </c>
    </row>
    <row r="203" spans="3:3">
      <c r="C203" t="s">
        <v>766</v>
      </c>
    </row>
    <row r="204" spans="3:3">
      <c r="C204" t="s">
        <v>1621</v>
      </c>
    </row>
    <row r="205" spans="3:3">
      <c r="C205" t="s">
        <v>34</v>
      </c>
    </row>
    <row r="278" spans="2:2">
      <c r="B278" s="21"/>
    </row>
    <row r="279" spans="2:2">
      <c r="B279" s="21"/>
    </row>
    <row r="280" spans="2:2">
      <c r="B280" s="23"/>
    </row>
    <row r="281" spans="2:2">
      <c r="B281" s="23"/>
    </row>
    <row r="282" spans="2:2">
      <c r="B282" s="23"/>
    </row>
    <row r="283" spans="2:2">
      <c r="B283" s="23"/>
    </row>
    <row r="284" spans="2:2">
      <c r="B284" s="23"/>
    </row>
    <row r="285" spans="2:2">
      <c r="B285" s="23"/>
    </row>
    <row r="286" spans="2:2">
      <c r="B286" s="23"/>
    </row>
    <row r="287" spans="2:2">
      <c r="B287" s="23"/>
    </row>
    <row r="288" spans="2:2">
      <c r="B288" s="23"/>
    </row>
    <row r="289" spans="2:2">
      <c r="B289" s="23"/>
    </row>
  </sheetData>
  <autoFilter ref="A4:K128" xr:uid="{104F1128-16D3-4A31-AE57-DE225D1794ED}"/>
  <sortState xmlns:xlrd2="http://schemas.microsoft.com/office/spreadsheetml/2017/richdata2" ref="A5:A12">
    <sortCondition ref="A5:A12"/>
  </sortState>
  <dataValidations count="1">
    <dataValidation type="list" allowBlank="1" showInputMessage="1" showErrorMessage="1" sqref="C50" xr:uid="{CB160381-D92D-41C7-8216-6327ACBD202D}">
      <formula1>$C$5:$C$205</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2578125" defaultRowHeight="12.75"/>
  <cols>
    <col min="1" max="1" width="13" style="18" customWidth="1"/>
    <col min="2" max="2" width="48.42578125" style="1" customWidth="1"/>
    <col min="3" max="16384" width="9.42578125" style="1"/>
  </cols>
  <sheetData>
    <row r="1" spans="1:2" s="14" customFormat="1">
      <c r="A1" s="12" t="s">
        <v>1622</v>
      </c>
      <c r="B1" s="13" t="s">
        <v>1623</v>
      </c>
    </row>
    <row r="2" spans="1:2">
      <c r="A2" s="15">
        <v>100</v>
      </c>
      <c r="B2" s="16" t="s">
        <v>1624</v>
      </c>
    </row>
    <row r="3" spans="1:2">
      <c r="A3" s="15">
        <v>101</v>
      </c>
      <c r="B3" s="16" t="s">
        <v>1016</v>
      </c>
    </row>
    <row r="4" spans="1:2">
      <c r="A4" s="15">
        <v>107</v>
      </c>
      <c r="B4" s="16" t="s">
        <v>1625</v>
      </c>
    </row>
    <row r="5" spans="1:2">
      <c r="A5" s="15">
        <v>110</v>
      </c>
      <c r="B5" s="16" t="s">
        <v>1063</v>
      </c>
    </row>
    <row r="6" spans="1:2">
      <c r="A6" s="15">
        <v>120</v>
      </c>
      <c r="B6" s="16" t="s">
        <v>1626</v>
      </c>
    </row>
    <row r="7" spans="1:2">
      <c r="A7" s="15">
        <v>130</v>
      </c>
      <c r="B7" s="16" t="s">
        <v>35</v>
      </c>
    </row>
    <row r="8" spans="1:2">
      <c r="A8" s="15">
        <v>140</v>
      </c>
      <c r="B8" s="16" t="s">
        <v>1627</v>
      </c>
    </row>
    <row r="9" spans="1:2">
      <c r="A9" s="15">
        <v>141</v>
      </c>
      <c r="B9" s="16" t="s">
        <v>1628</v>
      </c>
    </row>
    <row r="10" spans="1:2">
      <c r="A10" s="15">
        <v>142</v>
      </c>
      <c r="B10" s="16" t="s">
        <v>1629</v>
      </c>
    </row>
    <row r="11" spans="1:2">
      <c r="A11" s="15">
        <v>143</v>
      </c>
      <c r="B11" s="16" t="s">
        <v>1630</v>
      </c>
    </row>
    <row r="12" spans="1:2">
      <c r="A12" s="15">
        <v>145</v>
      </c>
      <c r="B12" s="16" t="s">
        <v>1631</v>
      </c>
    </row>
    <row r="13" spans="1:2">
      <c r="A13" s="15">
        <v>146</v>
      </c>
      <c r="B13" s="16" t="s">
        <v>1632</v>
      </c>
    </row>
    <row r="14" spans="1:2">
      <c r="A14" s="15">
        <v>147</v>
      </c>
      <c r="B14" s="16" t="s">
        <v>1633</v>
      </c>
    </row>
    <row r="15" spans="1:2">
      <c r="A15" s="15">
        <v>148</v>
      </c>
      <c r="B15" s="16" t="s">
        <v>1634</v>
      </c>
    </row>
    <row r="16" spans="1:2">
      <c r="A16" s="15">
        <v>149</v>
      </c>
      <c r="B16" s="16" t="s">
        <v>1635</v>
      </c>
    </row>
    <row r="17" spans="1:2">
      <c r="A17" s="15">
        <v>150</v>
      </c>
      <c r="B17" s="16" t="s">
        <v>1409</v>
      </c>
    </row>
    <row r="18" spans="1:2">
      <c r="A18" s="15">
        <v>160</v>
      </c>
      <c r="B18" s="16" t="s">
        <v>1636</v>
      </c>
    </row>
    <row r="19" spans="1:2">
      <c r="A19" s="15">
        <v>170</v>
      </c>
      <c r="B19" s="16" t="s">
        <v>1637</v>
      </c>
    </row>
    <row r="20" spans="1:2">
      <c r="A20" s="15">
        <v>171</v>
      </c>
      <c r="B20" s="16" t="s">
        <v>1638</v>
      </c>
    </row>
    <row r="21" spans="1:2">
      <c r="A21" s="15">
        <v>191</v>
      </c>
      <c r="B21" s="16" t="s">
        <v>1639</v>
      </c>
    </row>
    <row r="22" spans="1:2">
      <c r="A22" s="15">
        <v>180</v>
      </c>
      <c r="B22" s="16" t="s">
        <v>1640</v>
      </c>
    </row>
    <row r="23" spans="1:2">
      <c r="A23" s="15">
        <v>190</v>
      </c>
      <c r="B23" s="16" t="s">
        <v>1641</v>
      </c>
    </row>
    <row r="24" spans="1:2">
      <c r="A24" s="15">
        <v>192</v>
      </c>
      <c r="B24" s="16" t="s">
        <v>1642</v>
      </c>
    </row>
    <row r="25" spans="1:2">
      <c r="A25" s="15">
        <v>200</v>
      </c>
      <c r="B25" s="16" t="s">
        <v>1643</v>
      </c>
    </row>
    <row r="26" spans="1:2">
      <c r="A26" s="15">
        <v>300</v>
      </c>
      <c r="B26" s="16" t="s">
        <v>1644</v>
      </c>
    </row>
    <row r="27" spans="1:2">
      <c r="A27" s="15">
        <v>301</v>
      </c>
      <c r="B27" s="16" t="s">
        <v>22</v>
      </c>
    </row>
    <row r="28" spans="1:2">
      <c r="A28" s="15">
        <v>302</v>
      </c>
      <c r="B28" s="16" t="s">
        <v>993</v>
      </c>
    </row>
    <row r="29" spans="1:2">
      <c r="A29" s="15">
        <v>303</v>
      </c>
      <c r="B29" s="16" t="s">
        <v>1645</v>
      </c>
    </row>
    <row r="30" spans="1:2">
      <c r="A30" s="15">
        <v>304</v>
      </c>
      <c r="B30" s="16" t="s">
        <v>1646</v>
      </c>
    </row>
    <row r="31" spans="1:2">
      <c r="A31" s="15">
        <v>305</v>
      </c>
      <c r="B31" s="16" t="s">
        <v>1647</v>
      </c>
    </row>
    <row r="32" spans="1:2">
      <c r="A32" s="15">
        <v>310</v>
      </c>
      <c r="B32" s="16" t="s">
        <v>1648</v>
      </c>
    </row>
    <row r="33" spans="1:2">
      <c r="A33" s="15">
        <v>311</v>
      </c>
      <c r="B33" s="16" t="s">
        <v>1649</v>
      </c>
    </row>
    <row r="34" spans="1:2" ht="51">
      <c r="A34" s="15">
        <v>312</v>
      </c>
      <c r="B34" s="17" t="s">
        <v>1650</v>
      </c>
    </row>
    <row r="35" spans="1:2">
      <c r="A35" s="15">
        <v>313</v>
      </c>
      <c r="B35" s="16" t="s">
        <v>1651</v>
      </c>
    </row>
    <row r="36" spans="1:2">
      <c r="A36" s="15">
        <v>314</v>
      </c>
      <c r="B36" s="16" t="s">
        <v>1652</v>
      </c>
    </row>
    <row r="37" spans="1:2">
      <c r="A37" s="15">
        <v>315</v>
      </c>
      <c r="B37" s="16" t="s">
        <v>1653</v>
      </c>
    </row>
    <row r="38" spans="1:2">
      <c r="A38" s="15">
        <v>317</v>
      </c>
      <c r="B38" s="16" t="s">
        <v>899</v>
      </c>
    </row>
    <row r="39" spans="1:2">
      <c r="A39" s="15">
        <v>320</v>
      </c>
      <c r="B39" s="16" t="s">
        <v>15</v>
      </c>
    </row>
    <row r="40" spans="1:2">
      <c r="A40" s="15">
        <v>321</v>
      </c>
      <c r="B40" s="16" t="s">
        <v>1654</v>
      </c>
    </row>
    <row r="41" spans="1:2">
      <c r="A41" s="15">
        <v>325</v>
      </c>
      <c r="B41" s="16" t="s">
        <v>1655</v>
      </c>
    </row>
    <row r="42" spans="1:2">
      <c r="A42" s="15">
        <v>326</v>
      </c>
      <c r="B42" s="16" t="s">
        <v>1656</v>
      </c>
    </row>
    <row r="43" spans="1:2">
      <c r="A43" s="15">
        <v>330</v>
      </c>
      <c r="B43" s="16" t="s">
        <v>17</v>
      </c>
    </row>
    <row r="44" spans="1:2">
      <c r="A44" s="15">
        <v>340</v>
      </c>
      <c r="B44" s="16" t="s">
        <v>1657</v>
      </c>
    </row>
    <row r="45" spans="1:2">
      <c r="A45" s="15">
        <v>350</v>
      </c>
      <c r="B45" s="16" t="s">
        <v>1013</v>
      </c>
    </row>
    <row r="46" spans="1:2">
      <c r="A46" s="15">
        <v>352</v>
      </c>
      <c r="B46" s="16" t="s">
        <v>1658</v>
      </c>
    </row>
    <row r="47" spans="1:2">
      <c r="A47" s="15">
        <v>360</v>
      </c>
      <c r="B47" s="16" t="s">
        <v>1659</v>
      </c>
    </row>
    <row r="48" spans="1:2">
      <c r="A48" s="15">
        <v>361</v>
      </c>
      <c r="B48" s="16" t="s">
        <v>1660</v>
      </c>
    </row>
    <row r="49" spans="1:3">
      <c r="A49" s="15">
        <v>370</v>
      </c>
      <c r="B49" s="16" t="s">
        <v>1661</v>
      </c>
    </row>
    <row r="50" spans="1:3">
      <c r="A50" s="15">
        <v>371</v>
      </c>
      <c r="B50" s="16" t="s">
        <v>1662</v>
      </c>
    </row>
    <row r="51" spans="1:3">
      <c r="A51" s="15">
        <v>400</v>
      </c>
      <c r="B51" s="16" t="s">
        <v>33</v>
      </c>
    </row>
    <row r="52" spans="1:3">
      <c r="A52" s="15">
        <v>401</v>
      </c>
      <c r="B52" s="16" t="s">
        <v>1663</v>
      </c>
    </row>
    <row r="53" spans="1:3">
      <c r="A53" s="15">
        <v>410</v>
      </c>
      <c r="B53" s="16" t="s">
        <v>38</v>
      </c>
    </row>
    <row r="54" spans="1:3">
      <c r="A54" s="15">
        <v>420</v>
      </c>
      <c r="B54" s="16" t="s">
        <v>1557</v>
      </c>
    </row>
    <row r="55" spans="1:3">
      <c r="A55" s="15">
        <v>421</v>
      </c>
      <c r="B55" s="16" t="s">
        <v>1664</v>
      </c>
    </row>
    <row r="56" spans="1:3">
      <c r="A56" s="15">
        <v>430</v>
      </c>
      <c r="B56" s="16" t="s">
        <v>1037</v>
      </c>
    </row>
    <row r="57" spans="1:3">
      <c r="A57" s="15">
        <v>450</v>
      </c>
      <c r="B57" s="16" t="s">
        <v>1665</v>
      </c>
    </row>
    <row r="58" spans="1:3">
      <c r="A58" s="15">
        <v>451</v>
      </c>
      <c r="B58" s="16" t="s">
        <v>1666</v>
      </c>
    </row>
    <row r="59" spans="1:3">
      <c r="A59" s="15">
        <v>460</v>
      </c>
      <c r="B59" s="16" t="s">
        <v>1667</v>
      </c>
    </row>
    <row r="60" spans="1:3">
      <c r="A60" s="15">
        <v>500</v>
      </c>
      <c r="B60" s="16" t="s">
        <v>1668</v>
      </c>
      <c r="C60" s="1" t="s">
        <v>1669</v>
      </c>
    </row>
    <row r="61" spans="1:3">
      <c r="A61" s="15">
        <v>501</v>
      </c>
      <c r="B61" s="16" t="s">
        <v>986</v>
      </c>
    </row>
    <row r="62" spans="1:3">
      <c r="A62" s="15">
        <v>502</v>
      </c>
      <c r="B62" s="16" t="s">
        <v>25</v>
      </c>
    </row>
    <row r="63" spans="1:3">
      <c r="A63" s="15">
        <v>504</v>
      </c>
      <c r="B63" s="16" t="s">
        <v>1670</v>
      </c>
    </row>
    <row r="64" spans="1:3">
      <c r="A64" s="15">
        <v>510</v>
      </c>
      <c r="B64" s="16" t="s">
        <v>1671</v>
      </c>
    </row>
    <row r="65" spans="1:2">
      <c r="A65" s="15">
        <v>520</v>
      </c>
      <c r="B65" s="16" t="s">
        <v>1672</v>
      </c>
    </row>
    <row r="66" spans="1:2">
      <c r="A66" s="15">
        <v>560</v>
      </c>
      <c r="B66" s="16" t="s">
        <v>1673</v>
      </c>
    </row>
    <row r="67" spans="1:2">
      <c r="A67" s="15">
        <v>600</v>
      </c>
      <c r="B67" s="16" t="s">
        <v>1674</v>
      </c>
    </row>
    <row r="68" spans="1:2">
      <c r="A68" s="15">
        <v>601</v>
      </c>
      <c r="B68" s="16" t="s">
        <v>1675</v>
      </c>
    </row>
    <row r="69" spans="1:2">
      <c r="A69" s="15">
        <v>610</v>
      </c>
      <c r="B69" s="16" t="s">
        <v>1676</v>
      </c>
    </row>
    <row r="70" spans="1:2">
      <c r="A70" s="15">
        <v>620</v>
      </c>
      <c r="B70" s="16" t="s">
        <v>1677</v>
      </c>
    </row>
    <row r="71" spans="1:2">
      <c r="A71" s="15">
        <v>700</v>
      </c>
      <c r="B71" s="16" t="s">
        <v>1678</v>
      </c>
    </row>
    <row r="72" spans="1:2">
      <c r="A72" s="15">
        <v>710</v>
      </c>
      <c r="B72" s="16" t="s">
        <v>1679</v>
      </c>
    </row>
    <row r="73" spans="1:2">
      <c r="A73" s="15">
        <v>711</v>
      </c>
      <c r="B73" s="16" t="s">
        <v>1680</v>
      </c>
    </row>
    <row r="74" spans="1:2">
      <c r="A74" s="15">
        <v>712</v>
      </c>
      <c r="B74" s="16" t="s">
        <v>1681</v>
      </c>
    </row>
    <row r="75" spans="1:2">
      <c r="A75" s="15">
        <v>713</v>
      </c>
      <c r="B75" s="16" t="s">
        <v>1682</v>
      </c>
    </row>
    <row r="76" spans="1:2">
      <c r="A76" s="15">
        <v>715</v>
      </c>
      <c r="B76" s="16" t="s">
        <v>1683</v>
      </c>
    </row>
    <row r="77" spans="1:2">
      <c r="A77" s="15">
        <v>800</v>
      </c>
      <c r="B77" s="16" t="s">
        <v>1684</v>
      </c>
    </row>
    <row r="78" spans="1:2">
      <c r="A78" s="15">
        <v>810</v>
      </c>
      <c r="B78" s="16" t="s">
        <v>1685</v>
      </c>
    </row>
    <row r="79" spans="1:2">
      <c r="A79" s="15">
        <v>820</v>
      </c>
      <c r="B79" s="16" t="s">
        <v>1686</v>
      </c>
    </row>
    <row r="80" spans="1:2">
      <c r="A80" s="15">
        <v>821</v>
      </c>
      <c r="B80" s="16" t="s">
        <v>1687</v>
      </c>
    </row>
    <row r="81" spans="1:2">
      <c r="A81" s="15">
        <v>822</v>
      </c>
      <c r="B81" s="16" t="s">
        <v>1688</v>
      </c>
    </row>
    <row r="82" spans="1:2">
      <c r="A82" s="15">
        <v>823</v>
      </c>
      <c r="B82" s="16" t="s">
        <v>26</v>
      </c>
    </row>
    <row r="83" spans="1:2">
      <c r="A83" s="15">
        <v>824</v>
      </c>
      <c r="B83" s="16" t="s">
        <v>1689</v>
      </c>
    </row>
    <row r="84" spans="1:2">
      <c r="A84" s="15">
        <v>830</v>
      </c>
      <c r="B84" s="16" t="s">
        <v>1690</v>
      </c>
    </row>
    <row r="85" spans="1:2">
      <c r="A85" s="15">
        <v>831</v>
      </c>
      <c r="B85" s="16" t="s">
        <v>1691</v>
      </c>
    </row>
    <row r="86" spans="1:2">
      <c r="A86" s="15">
        <v>832</v>
      </c>
      <c r="B86" s="16" t="s">
        <v>1692</v>
      </c>
    </row>
    <row r="87" spans="1:2">
      <c r="A87" s="15">
        <v>833</v>
      </c>
      <c r="B87" s="16" t="s">
        <v>1693</v>
      </c>
    </row>
    <row r="88" spans="1:2">
      <c r="A88" s="15">
        <v>834</v>
      </c>
      <c r="B88" s="16" t="s">
        <v>1694</v>
      </c>
    </row>
    <row r="89" spans="1:2">
      <c r="A89" s="15">
        <v>900</v>
      </c>
      <c r="B89" s="16" t="s">
        <v>1695</v>
      </c>
    </row>
    <row r="90" spans="1:2">
      <c r="A90" s="15">
        <v>901</v>
      </c>
      <c r="B90" s="16" t="s">
        <v>1696</v>
      </c>
    </row>
    <row r="91" spans="1:2">
      <c r="A91" s="15">
        <v>902</v>
      </c>
      <c r="B91" s="16" t="s">
        <v>1697</v>
      </c>
    </row>
    <row r="92" spans="1:2">
      <c r="A92" s="15">
        <v>903</v>
      </c>
      <c r="B92" s="16" t="s">
        <v>1022</v>
      </c>
    </row>
    <row r="93" spans="1:2">
      <c r="A93" s="15">
        <v>904</v>
      </c>
      <c r="B93" s="16" t="s">
        <v>1698</v>
      </c>
    </row>
    <row r="94" spans="1:2">
      <c r="A94" s="15">
        <v>950</v>
      </c>
      <c r="B94" s="16" t="s">
        <v>1699</v>
      </c>
    </row>
    <row r="95" spans="1:2">
      <c r="A95" s="15">
        <v>960</v>
      </c>
      <c r="B95" s="16" t="s">
        <v>1700</v>
      </c>
    </row>
    <row r="96" spans="1:2">
      <c r="A96" s="15">
        <v>990</v>
      </c>
      <c r="B96" s="16" t="s">
        <v>1701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2578125" defaultRowHeight="12.75"/>
  <cols>
    <col min="1" max="1" width="3.5703125" style="1" customWidth="1"/>
    <col min="2" max="2" width="15.5703125" style="1" customWidth="1"/>
    <col min="3" max="3" width="66.5703125" style="1" customWidth="1"/>
    <col min="4" max="4" width="3.5703125" style="1" customWidth="1"/>
    <col min="5" max="16384" width="9.42578125" style="1"/>
  </cols>
  <sheetData>
    <row r="1" spans="2:3" ht="13.5" thickBot="1"/>
    <row r="2" spans="2:3">
      <c r="B2" s="344" t="s">
        <v>1702</v>
      </c>
      <c r="C2" s="346" t="s">
        <v>1703</v>
      </c>
    </row>
    <row r="3" spans="2:3" ht="27.75" customHeight="1" thickBot="1">
      <c r="B3" s="345"/>
      <c r="C3" s="347"/>
    </row>
    <row r="4" spans="2:3">
      <c r="B4" s="2">
        <v>1</v>
      </c>
      <c r="C4" s="3" t="s">
        <v>1013</v>
      </c>
    </row>
    <row r="5" spans="2:3">
      <c r="B5" s="4" t="s">
        <v>1704</v>
      </c>
      <c r="C5" s="5" t="s">
        <v>1705</v>
      </c>
    </row>
    <row r="6" spans="2:3" ht="13.5" thickBot="1">
      <c r="B6" s="6" t="s">
        <v>1706</v>
      </c>
      <c r="C6" s="7" t="s">
        <v>1707</v>
      </c>
    </row>
    <row r="7" spans="2:3">
      <c r="B7" s="2">
        <v>2</v>
      </c>
      <c r="C7" s="3" t="s">
        <v>1708</v>
      </c>
    </row>
    <row r="8" spans="2:3">
      <c r="B8" s="4" t="s">
        <v>1709</v>
      </c>
      <c r="C8" s="5" t="s">
        <v>1710</v>
      </c>
    </row>
    <row r="9" spans="2:3">
      <c r="B9" s="4" t="s">
        <v>1711</v>
      </c>
      <c r="C9" s="5" t="s">
        <v>1712</v>
      </c>
    </row>
    <row r="10" spans="2:3">
      <c r="B10" s="4" t="s">
        <v>1713</v>
      </c>
      <c r="C10" s="5" t="s">
        <v>1714</v>
      </c>
    </row>
    <row r="11" spans="2:3">
      <c r="B11" s="4" t="s">
        <v>1715</v>
      </c>
      <c r="C11" s="5" t="s">
        <v>1716</v>
      </c>
    </row>
    <row r="12" spans="2:3">
      <c r="B12" s="4" t="s">
        <v>1717</v>
      </c>
      <c r="C12" s="5" t="s">
        <v>1718</v>
      </c>
    </row>
    <row r="13" spans="2:3">
      <c r="B13" s="4" t="s">
        <v>1719</v>
      </c>
      <c r="C13" s="5" t="s">
        <v>1720</v>
      </c>
    </row>
    <row r="14" spans="2:3">
      <c r="B14" s="4" t="s">
        <v>1721</v>
      </c>
      <c r="C14" s="5" t="s">
        <v>1722</v>
      </c>
    </row>
    <row r="15" spans="2:3">
      <c r="B15" s="4" t="s">
        <v>1723</v>
      </c>
      <c r="C15" s="5" t="s">
        <v>1724</v>
      </c>
    </row>
    <row r="16" spans="2:3">
      <c r="B16" s="4" t="s">
        <v>1725</v>
      </c>
      <c r="C16" s="5" t="s">
        <v>1726</v>
      </c>
    </row>
    <row r="17" spans="2:3" ht="13.5" thickBot="1">
      <c r="B17" s="6" t="s">
        <v>1727</v>
      </c>
      <c r="C17" s="7" t="s">
        <v>1728</v>
      </c>
    </row>
    <row r="18" spans="2:3" ht="16.5" customHeight="1" thickBot="1">
      <c r="B18" s="8">
        <v>3</v>
      </c>
      <c r="C18" s="9" t="s">
        <v>1729</v>
      </c>
    </row>
    <row r="19" spans="2:3">
      <c r="B19" s="2">
        <v>4</v>
      </c>
      <c r="C19" s="3" t="s">
        <v>1730</v>
      </c>
    </row>
    <row r="20" spans="2:3">
      <c r="B20" s="4" t="s">
        <v>1731</v>
      </c>
      <c r="C20" s="5" t="s">
        <v>1732</v>
      </c>
    </row>
    <row r="21" spans="2:3">
      <c r="B21" s="4" t="s">
        <v>1733</v>
      </c>
      <c r="C21" s="5" t="s">
        <v>1734</v>
      </c>
    </row>
    <row r="22" spans="2:3" ht="13.5" thickBot="1">
      <c r="B22" s="6" t="s">
        <v>1735</v>
      </c>
      <c r="C22" s="7" t="s">
        <v>1736</v>
      </c>
    </row>
    <row r="23" spans="2:3">
      <c r="B23" s="2">
        <v>5</v>
      </c>
      <c r="C23" s="3" t="s">
        <v>1737</v>
      </c>
    </row>
    <row r="24" spans="2:3">
      <c r="B24" s="4" t="s">
        <v>1738</v>
      </c>
      <c r="C24" s="5" t="s">
        <v>1739</v>
      </c>
    </row>
    <row r="25" spans="2:3">
      <c r="B25" s="4" t="s">
        <v>1740</v>
      </c>
      <c r="C25" s="5" t="s">
        <v>1741</v>
      </c>
    </row>
    <row r="26" spans="2:3">
      <c r="B26" s="4" t="s">
        <v>1742</v>
      </c>
      <c r="C26" s="5" t="s">
        <v>1743</v>
      </c>
    </row>
    <row r="27" spans="2:3">
      <c r="B27" s="4" t="s">
        <v>1744</v>
      </c>
      <c r="C27" s="5" t="s">
        <v>1745</v>
      </c>
    </row>
    <row r="28" spans="2:3" ht="13.5" thickBot="1">
      <c r="B28" s="6" t="s">
        <v>1746</v>
      </c>
      <c r="C28" s="7" t="s">
        <v>1747</v>
      </c>
    </row>
    <row r="29" spans="2:3" ht="13.5" thickBot="1">
      <c r="B29" s="8">
        <v>6</v>
      </c>
      <c r="C29" s="9" t="s">
        <v>1748</v>
      </c>
    </row>
    <row r="30" spans="2:3">
      <c r="B30" s="2">
        <v>7</v>
      </c>
      <c r="C30" s="3" t="s">
        <v>1749</v>
      </c>
    </row>
    <row r="31" spans="2:3">
      <c r="B31" s="4" t="s">
        <v>1750</v>
      </c>
      <c r="C31" s="5" t="s">
        <v>1751</v>
      </c>
    </row>
    <row r="32" spans="2:3" ht="13.5" thickBot="1">
      <c r="B32" s="6" t="s">
        <v>1752</v>
      </c>
      <c r="C32" s="7" t="s">
        <v>1753</v>
      </c>
    </row>
    <row r="33" spans="2:3" ht="13.5" thickBot="1">
      <c r="B33" s="8">
        <v>8</v>
      </c>
      <c r="C33" s="9" t="s">
        <v>1754</v>
      </c>
    </row>
    <row r="34" spans="2:3" ht="13.5" thickBot="1">
      <c r="B34" s="8">
        <v>9</v>
      </c>
      <c r="C34" s="9" t="s">
        <v>1755</v>
      </c>
    </row>
    <row r="35" spans="2:3">
      <c r="B35" s="2">
        <v>10</v>
      </c>
      <c r="C35" s="3" t="s">
        <v>1756</v>
      </c>
    </row>
    <row r="36" spans="2:3">
      <c r="B36" s="4" t="s">
        <v>1757</v>
      </c>
      <c r="C36" s="5" t="s">
        <v>1758</v>
      </c>
    </row>
    <row r="37" spans="2:3">
      <c r="B37" s="4" t="s">
        <v>1759</v>
      </c>
      <c r="C37" s="5" t="s">
        <v>1760</v>
      </c>
    </row>
    <row r="38" spans="2:3">
      <c r="B38" s="4" t="s">
        <v>1761</v>
      </c>
      <c r="C38" s="5" t="s">
        <v>1762</v>
      </c>
    </row>
    <row r="39" spans="2:3" ht="13.5" thickBot="1">
      <c r="B39" s="6" t="s">
        <v>1763</v>
      </c>
      <c r="C39" s="7" t="s">
        <v>1764</v>
      </c>
    </row>
    <row r="40" spans="2:3">
      <c r="B40" s="2">
        <v>11</v>
      </c>
      <c r="C40" s="3" t="s">
        <v>1765</v>
      </c>
    </row>
    <row r="41" spans="2:3">
      <c r="B41" s="4" t="s">
        <v>1766</v>
      </c>
      <c r="C41" s="5" t="s">
        <v>1767</v>
      </c>
    </row>
    <row r="42" spans="2:3">
      <c r="B42" s="4" t="s">
        <v>1768</v>
      </c>
      <c r="C42" s="5" t="s">
        <v>1769</v>
      </c>
    </row>
    <row r="43" spans="2:3" ht="13.5" thickBot="1">
      <c r="B43" s="6" t="s">
        <v>1770</v>
      </c>
      <c r="C43" s="7" t="s">
        <v>1771</v>
      </c>
    </row>
    <row r="44" spans="2:3" ht="13.5" thickBot="1">
      <c r="B44" s="8">
        <v>12</v>
      </c>
      <c r="C44" s="9" t="s">
        <v>1772</v>
      </c>
    </row>
    <row r="45" spans="2:3">
      <c r="B45" s="2">
        <v>13</v>
      </c>
      <c r="C45" s="3" t="s">
        <v>1773</v>
      </c>
    </row>
    <row r="46" spans="2:3">
      <c r="B46" s="4" t="s">
        <v>1774</v>
      </c>
      <c r="C46" s="5" t="s">
        <v>1775</v>
      </c>
    </row>
    <row r="47" spans="2:3">
      <c r="B47" s="4" t="s">
        <v>1776</v>
      </c>
      <c r="C47" s="5" t="s">
        <v>1777</v>
      </c>
    </row>
    <row r="48" spans="2:3">
      <c r="B48" s="4" t="s">
        <v>1778</v>
      </c>
      <c r="C48" s="5" t="s">
        <v>1779</v>
      </c>
    </row>
    <row r="49" spans="2:3" ht="13.5" thickBot="1">
      <c r="B49" s="6" t="s">
        <v>1780</v>
      </c>
      <c r="C49" s="7" t="s">
        <v>1781</v>
      </c>
    </row>
    <row r="50" spans="2:3">
      <c r="B50" s="2">
        <v>14</v>
      </c>
      <c r="C50" s="3" t="s">
        <v>1782</v>
      </c>
    </row>
    <row r="51" spans="2:3">
      <c r="B51" s="4" t="s">
        <v>1783</v>
      </c>
      <c r="C51" s="5" t="s">
        <v>1784</v>
      </c>
    </row>
    <row r="52" spans="2:3" ht="13.5" thickBot="1">
      <c r="B52" s="6" t="s">
        <v>1785</v>
      </c>
      <c r="C52" s="7" t="s">
        <v>1786</v>
      </c>
    </row>
    <row r="53" spans="2:3" ht="13.5" thickBot="1">
      <c r="B53" s="8">
        <v>15</v>
      </c>
      <c r="C53" s="9" t="s">
        <v>1787</v>
      </c>
    </row>
    <row r="54" spans="2:3" ht="13.5" thickBot="1">
      <c r="B54" s="8">
        <v>16</v>
      </c>
      <c r="C54" s="9" t="s">
        <v>1788</v>
      </c>
    </row>
    <row r="55" spans="2:3">
      <c r="B55" s="2">
        <v>17</v>
      </c>
      <c r="C55" s="3" t="s">
        <v>1789</v>
      </c>
    </row>
    <row r="56" spans="2:3">
      <c r="B56" s="4" t="s">
        <v>1790</v>
      </c>
      <c r="C56" s="5" t="s">
        <v>1791</v>
      </c>
    </row>
    <row r="57" spans="2:3">
      <c r="B57" s="4" t="s">
        <v>1792</v>
      </c>
      <c r="C57" s="5" t="s">
        <v>1793</v>
      </c>
    </row>
    <row r="58" spans="2:3">
      <c r="B58" s="4" t="s">
        <v>1794</v>
      </c>
      <c r="C58" s="5" t="s">
        <v>1795</v>
      </c>
    </row>
    <row r="59" spans="2:3" ht="13.5" thickBot="1">
      <c r="B59" s="6" t="s">
        <v>1796</v>
      </c>
      <c r="C59" s="7" t="s">
        <v>1797</v>
      </c>
    </row>
    <row r="60" spans="2:3" ht="13.5" thickBot="1">
      <c r="B60" s="8">
        <v>18</v>
      </c>
      <c r="C60" s="9" t="s">
        <v>1798</v>
      </c>
    </row>
    <row r="61" spans="2:3" ht="13.5" thickBot="1">
      <c r="B61" s="8">
        <v>19</v>
      </c>
      <c r="C61" s="9" t="s">
        <v>1799</v>
      </c>
    </row>
    <row r="62" spans="2:3">
      <c r="B62" s="2">
        <v>20</v>
      </c>
      <c r="C62" s="3" t="s">
        <v>1800</v>
      </c>
    </row>
    <row r="63" spans="2:3">
      <c r="B63" s="4" t="s">
        <v>1801</v>
      </c>
      <c r="C63" s="5" t="s">
        <v>1802</v>
      </c>
    </row>
    <row r="64" spans="2:3">
      <c r="B64" s="4" t="s">
        <v>1803</v>
      </c>
      <c r="C64" s="5" t="s">
        <v>1804</v>
      </c>
    </row>
    <row r="65" spans="2:3">
      <c r="B65" s="4" t="s">
        <v>1805</v>
      </c>
      <c r="C65" s="5" t="s">
        <v>1806</v>
      </c>
    </row>
    <row r="66" spans="2:3" ht="13.5" thickBot="1">
      <c r="B66" s="6" t="s">
        <v>1807</v>
      </c>
      <c r="C66" s="7" t="s">
        <v>1808</v>
      </c>
    </row>
    <row r="67" spans="2:3">
      <c r="B67" s="2">
        <v>21</v>
      </c>
      <c r="C67" s="3" t="s">
        <v>1809</v>
      </c>
    </row>
    <row r="68" spans="2:3">
      <c r="B68" s="4" t="s">
        <v>1810</v>
      </c>
      <c r="C68" s="5" t="s">
        <v>1811</v>
      </c>
    </row>
    <row r="69" spans="2:3">
      <c r="B69" s="4" t="s">
        <v>1812</v>
      </c>
      <c r="C69" s="5" t="s">
        <v>1813</v>
      </c>
    </row>
    <row r="70" spans="2:3" ht="13.5" thickBot="1">
      <c r="B70" s="6" t="s">
        <v>1814</v>
      </c>
      <c r="C70" s="7" t="s">
        <v>1815</v>
      </c>
    </row>
    <row r="71" spans="2:3" ht="13.5" thickBot="1">
      <c r="B71" s="10">
        <v>22</v>
      </c>
      <c r="C71" s="11" t="s">
        <v>1816</v>
      </c>
    </row>
    <row r="72" spans="2:3">
      <c r="B72" s="2">
        <v>23</v>
      </c>
      <c r="C72" s="3" t="s">
        <v>1817</v>
      </c>
    </row>
    <row r="73" spans="2:3">
      <c r="B73" s="4" t="s">
        <v>1818</v>
      </c>
      <c r="C73" s="5" t="s">
        <v>1819</v>
      </c>
    </row>
    <row r="74" spans="2:3">
      <c r="B74" s="4" t="s">
        <v>1820</v>
      </c>
      <c r="C74" s="5" t="s">
        <v>1821</v>
      </c>
    </row>
    <row r="75" spans="2:3" ht="13.5" thickBot="1">
      <c r="B75" s="6" t="s">
        <v>1822</v>
      </c>
      <c r="C75" s="7" t="s">
        <v>1823</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B2B38-81C2-49A4-B5B4-FCEEA749C769}">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c1f338ac-e338-414f-952c-f74dcc6d59e1"/>
    <ds:schemaRef ds:uri="0eb656aa-4e79-4e95-9076-bc119a23e0cc"/>
    <ds:schemaRef ds:uri="acaf4567-dc07-471f-892c-2bcb86ef35ae"/>
    <ds:schemaRef ds:uri="http://www.w3.org/XML/1998/namespace"/>
  </ds:schemaRefs>
</ds:datastoreItem>
</file>

<file path=customXml/itemProps2.xml><?xml version="1.0" encoding="utf-8"?>
<ds:datastoreItem xmlns:ds="http://schemas.openxmlformats.org/officeDocument/2006/customXml" ds:itemID="{26C805A0-CAAC-44E1-A7DC-C68D39EC9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D67D96-05F6-4288-B4C2-BEB51EF466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V Look</vt:lpstr>
      <vt:lpstr>Technology Appraisals (TAs)</vt:lpstr>
      <vt:lpstr>Guidelines &amp; Quality Standards</vt:lpstr>
      <vt:lpstr>Medtech &amp; Diagnostics</vt:lpstr>
      <vt:lpstr>Interventional Procedures</vt:lpstr>
      <vt:lpstr>Sheet1</vt:lpstr>
      <vt:lpstr>Lists</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2025-12-04T17:33:37Z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